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MPRAS\Desktop\LEIVER\LISTAS\"/>
    </mc:Choice>
  </mc:AlternateContent>
  <bookViews>
    <workbookView xWindow="0" yWindow="0" windowWidth="28800" windowHeight="11805"/>
  </bookViews>
  <sheets>
    <sheet name="LISTADO" sheetId="1" r:id="rId1"/>
    <sheet name="DESCUENTOS" sheetId="2" r:id="rId2"/>
  </sheets>
  <definedNames>
    <definedName name="_xlnm.Print_Area" localSheetId="0">LISTADO!$A$1:$R$1294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17" i="1" l="1"/>
  <c r="M1317" i="1" s="1"/>
  <c r="Q1317" i="1" s="1"/>
  <c r="L1318" i="1"/>
  <c r="P1318" i="1" s="1"/>
  <c r="L1319" i="1"/>
  <c r="M1319" i="1" s="1"/>
  <c r="Q1319" i="1" s="1"/>
  <c r="L1320" i="1"/>
  <c r="M1320" i="1" s="1"/>
  <c r="Q1320" i="1" s="1"/>
  <c r="L1321" i="1"/>
  <c r="M1321" i="1" s="1"/>
  <c r="Q1321" i="1" s="1"/>
  <c r="L1322" i="1"/>
  <c r="P1322" i="1" s="1"/>
  <c r="L1323" i="1"/>
  <c r="M1323" i="1" s="1"/>
  <c r="Q1323" i="1" s="1"/>
  <c r="L1324" i="1"/>
  <c r="M1324" i="1" s="1"/>
  <c r="Q1324" i="1" s="1"/>
  <c r="M1322" i="1" l="1"/>
  <c r="Q1322" i="1" s="1"/>
  <c r="M1318" i="1"/>
  <c r="Q1318" i="1" s="1"/>
  <c r="P1323" i="1"/>
  <c r="P1321" i="1"/>
  <c r="P1324" i="1"/>
  <c r="P1317" i="1"/>
  <c r="P1320" i="1"/>
  <c r="P1319" i="1"/>
  <c r="L1295" i="1"/>
  <c r="P1295" i="1" s="1"/>
  <c r="L1296" i="1"/>
  <c r="M1296" i="1" s="1"/>
  <c r="Q1296" i="1" s="1"/>
  <c r="L1297" i="1"/>
  <c r="M1297" i="1" s="1"/>
  <c r="Q1297" i="1" s="1"/>
  <c r="L1298" i="1"/>
  <c r="M1298" i="1" s="1"/>
  <c r="Q1298" i="1" s="1"/>
  <c r="L1299" i="1"/>
  <c r="P1299" i="1" s="1"/>
  <c r="L1300" i="1"/>
  <c r="M1300" i="1" s="1"/>
  <c r="Q1300" i="1" s="1"/>
  <c r="L1301" i="1"/>
  <c r="P1301" i="1" s="1"/>
  <c r="L1302" i="1"/>
  <c r="M1302" i="1" s="1"/>
  <c r="Q1302" i="1" s="1"/>
  <c r="L1303" i="1"/>
  <c r="P1303" i="1" s="1"/>
  <c r="L1304" i="1"/>
  <c r="M1304" i="1" s="1"/>
  <c r="Q1304" i="1" s="1"/>
  <c r="L1305" i="1"/>
  <c r="M1305" i="1" s="1"/>
  <c r="Q1305" i="1" s="1"/>
  <c r="L1306" i="1"/>
  <c r="M1306" i="1" s="1"/>
  <c r="Q1306" i="1" s="1"/>
  <c r="L1307" i="1"/>
  <c r="P1307" i="1" s="1"/>
  <c r="L1308" i="1"/>
  <c r="M1308" i="1" s="1"/>
  <c r="Q1308" i="1" s="1"/>
  <c r="L1309" i="1"/>
  <c r="M1309" i="1" s="1"/>
  <c r="Q1309" i="1" s="1"/>
  <c r="L1310" i="1"/>
  <c r="M1310" i="1" s="1"/>
  <c r="Q1310" i="1" s="1"/>
  <c r="L1311" i="1"/>
  <c r="P1311" i="1" s="1"/>
  <c r="L1312" i="1"/>
  <c r="P1312" i="1" s="1"/>
  <c r="L1313" i="1"/>
  <c r="M1313" i="1" s="1"/>
  <c r="Q1313" i="1" s="1"/>
  <c r="L1314" i="1"/>
  <c r="M1314" i="1" s="1"/>
  <c r="Q1314" i="1" s="1"/>
  <c r="L1315" i="1"/>
  <c r="P1315" i="1" s="1"/>
  <c r="L1316" i="1"/>
  <c r="M1316" i="1" s="1"/>
  <c r="Q1316" i="1" s="1"/>
  <c r="P1296" i="1" l="1"/>
  <c r="P1313" i="1"/>
  <c r="P1297" i="1"/>
  <c r="M1299" i="1"/>
  <c r="Q1299" i="1" s="1"/>
  <c r="P1304" i="1"/>
  <c r="P1305" i="1"/>
  <c r="P1298" i="1"/>
  <c r="P1314" i="1"/>
  <c r="M1312" i="1"/>
  <c r="Q1312" i="1" s="1"/>
  <c r="P1316" i="1"/>
  <c r="P1309" i="1"/>
  <c r="P1300" i="1"/>
  <c r="M1301" i="1"/>
  <c r="Q1301" i="1" s="1"/>
  <c r="M1295" i="1"/>
  <c r="Q1295" i="1" s="1"/>
  <c r="P1308" i="1"/>
  <c r="P1302" i="1"/>
  <c r="P1306" i="1"/>
  <c r="P1310" i="1"/>
  <c r="M1315" i="1"/>
  <c r="Q1315" i="1" s="1"/>
  <c r="M1311" i="1"/>
  <c r="Q1311" i="1" s="1"/>
  <c r="M1307" i="1"/>
  <c r="Q1307" i="1" s="1"/>
  <c r="M1303" i="1"/>
  <c r="Q1303" i="1" s="1"/>
  <c r="L515" i="1"/>
  <c r="L1294" i="1" l="1"/>
  <c r="M1294" i="1" s="1"/>
  <c r="Q1294" i="1" s="1"/>
  <c r="L1293" i="1"/>
  <c r="M1293" i="1" s="1"/>
  <c r="Q1293" i="1" s="1"/>
  <c r="L1291" i="1"/>
  <c r="L1290" i="1"/>
  <c r="M1290" i="1" s="1"/>
  <c r="Q1290" i="1" s="1"/>
  <c r="L1289" i="1"/>
  <c r="L1288" i="1"/>
  <c r="M1288" i="1" s="1"/>
  <c r="Q1288" i="1" s="1"/>
  <c r="L1287" i="1"/>
  <c r="M1287" i="1" s="1"/>
  <c r="Q1287" i="1" s="1"/>
  <c r="L1286" i="1"/>
  <c r="L1285" i="1"/>
  <c r="M1285" i="1" s="1"/>
  <c r="Q1285" i="1" s="1"/>
  <c r="L1284" i="1"/>
  <c r="L1283" i="1"/>
  <c r="L1282" i="1"/>
  <c r="M1282" i="1" s="1"/>
  <c r="Q1282" i="1" s="1"/>
  <c r="L1281" i="1"/>
  <c r="L1280" i="1"/>
  <c r="M1280" i="1" s="1"/>
  <c r="Q1280" i="1" s="1"/>
  <c r="L1279" i="1"/>
  <c r="M1279" i="1" s="1"/>
  <c r="Q1279" i="1" s="1"/>
  <c r="L1278" i="1"/>
  <c r="L1277" i="1"/>
  <c r="M1277" i="1" s="1"/>
  <c r="Q1277" i="1" s="1"/>
  <c r="L1276" i="1"/>
  <c r="M1276" i="1" s="1"/>
  <c r="Q1276" i="1" s="1"/>
  <c r="L1275" i="1"/>
  <c r="L1274" i="1"/>
  <c r="M1274" i="1" s="1"/>
  <c r="Q1274" i="1" s="1"/>
  <c r="L1273" i="1"/>
  <c r="L1272" i="1"/>
  <c r="M1272" i="1" s="1"/>
  <c r="Q1272" i="1" s="1"/>
  <c r="L1271" i="1"/>
  <c r="M1271" i="1" s="1"/>
  <c r="Q1271" i="1" s="1"/>
  <c r="L1270" i="1"/>
  <c r="L1269" i="1"/>
  <c r="M1269" i="1" s="1"/>
  <c r="Q1269" i="1" s="1"/>
  <c r="L1268" i="1"/>
  <c r="L1267" i="1"/>
  <c r="L1266" i="1"/>
  <c r="M1266" i="1" s="1"/>
  <c r="Q1266" i="1" s="1"/>
  <c r="L1265" i="1"/>
  <c r="L1264" i="1"/>
  <c r="M1264" i="1" s="1"/>
  <c r="Q1264" i="1" s="1"/>
  <c r="L1263" i="1"/>
  <c r="M1263" i="1" s="1"/>
  <c r="Q1263" i="1" s="1"/>
  <c r="L1262" i="1"/>
  <c r="L1261" i="1"/>
  <c r="M1261" i="1" s="1"/>
  <c r="Q1261" i="1" s="1"/>
  <c r="L1260" i="1"/>
  <c r="M1260" i="1" s="1"/>
  <c r="Q1260" i="1" s="1"/>
  <c r="L1259" i="1"/>
  <c r="L1258" i="1"/>
  <c r="M1258" i="1" s="1"/>
  <c r="Q1258" i="1" s="1"/>
  <c r="L1257" i="1"/>
  <c r="L1256" i="1"/>
  <c r="M1256" i="1" s="1"/>
  <c r="Q1256" i="1" s="1"/>
  <c r="L1255" i="1"/>
  <c r="M1255" i="1" s="1"/>
  <c r="Q1255" i="1" s="1"/>
  <c r="L1254" i="1"/>
  <c r="L1253" i="1"/>
  <c r="M1253" i="1" s="1"/>
  <c r="Q1253" i="1" s="1"/>
  <c r="L1252" i="1"/>
  <c r="L1251" i="1"/>
  <c r="L1250" i="1"/>
  <c r="M1250" i="1" s="1"/>
  <c r="Q1250" i="1" s="1"/>
  <c r="L1249" i="1"/>
  <c r="L1248" i="1"/>
  <c r="M1248" i="1" s="1"/>
  <c r="Q1248" i="1" s="1"/>
  <c r="L1247" i="1"/>
  <c r="M1247" i="1" s="1"/>
  <c r="Q1247" i="1" s="1"/>
  <c r="L1246" i="1"/>
  <c r="L1245" i="1"/>
  <c r="M1245" i="1" s="1"/>
  <c r="Q1245" i="1" s="1"/>
  <c r="L1244" i="1"/>
  <c r="M1244" i="1" s="1"/>
  <c r="Q1244" i="1" s="1"/>
  <c r="L1243" i="1"/>
  <c r="L1242" i="1"/>
  <c r="M1242" i="1" s="1"/>
  <c r="Q1242" i="1" s="1"/>
  <c r="L1241" i="1"/>
  <c r="L1240" i="1"/>
  <c r="M1240" i="1" s="1"/>
  <c r="Q1240" i="1" s="1"/>
  <c r="L1239" i="1"/>
  <c r="M1239" i="1" s="1"/>
  <c r="Q1239" i="1" s="1"/>
  <c r="L1238" i="1"/>
  <c r="L1237" i="1"/>
  <c r="M1237" i="1" s="1"/>
  <c r="Q1237" i="1" s="1"/>
  <c r="L1236" i="1"/>
  <c r="L1235" i="1"/>
  <c r="L1234" i="1"/>
  <c r="M1234" i="1" s="1"/>
  <c r="Q1234" i="1" s="1"/>
  <c r="L1233" i="1"/>
  <c r="L1232" i="1"/>
  <c r="M1232" i="1" s="1"/>
  <c r="Q1232" i="1" s="1"/>
  <c r="L1231" i="1"/>
  <c r="M1231" i="1" s="1"/>
  <c r="Q1231" i="1" s="1"/>
  <c r="L1230" i="1"/>
  <c r="L1229" i="1"/>
  <c r="M1229" i="1" s="1"/>
  <c r="Q1229" i="1" s="1"/>
  <c r="L1228" i="1"/>
  <c r="M1228" i="1" s="1"/>
  <c r="Q1228" i="1" s="1"/>
  <c r="L1227" i="1"/>
  <c r="L1226" i="1"/>
  <c r="M1226" i="1" s="1"/>
  <c r="Q1226" i="1" s="1"/>
  <c r="L1225" i="1"/>
  <c r="L1224" i="1"/>
  <c r="M1224" i="1" s="1"/>
  <c r="Q1224" i="1" s="1"/>
  <c r="L1223" i="1"/>
  <c r="M1223" i="1" s="1"/>
  <c r="Q1223" i="1" s="1"/>
  <c r="L1222" i="1"/>
  <c r="L1221" i="1"/>
  <c r="L1220" i="1"/>
  <c r="M1220" i="1" s="1"/>
  <c r="Q1220" i="1" s="1"/>
  <c r="L1219" i="1"/>
  <c r="L1218" i="1"/>
  <c r="L1217" i="1"/>
  <c r="L1216" i="1"/>
  <c r="L1215" i="1"/>
  <c r="L1214" i="1"/>
  <c r="M1214" i="1" s="1"/>
  <c r="Q1214" i="1" s="1"/>
  <c r="L1213" i="1"/>
  <c r="L1212" i="1"/>
  <c r="M1212" i="1" s="1"/>
  <c r="Q1212" i="1" s="1"/>
  <c r="L1211" i="1"/>
  <c r="M1211" i="1" s="1"/>
  <c r="Q1211" i="1" s="1"/>
  <c r="L1210" i="1"/>
  <c r="M1210" i="1" s="1"/>
  <c r="Q1210" i="1" s="1"/>
  <c r="L1209" i="1"/>
  <c r="L1208" i="1"/>
  <c r="M1208" i="1" s="1"/>
  <c r="Q1208" i="1" s="1"/>
  <c r="L1207" i="1"/>
  <c r="M1207" i="1" s="1"/>
  <c r="Q1207" i="1" s="1"/>
  <c r="L1206" i="1"/>
  <c r="L1205" i="1"/>
  <c r="L1204" i="1"/>
  <c r="L1203" i="1"/>
  <c r="M1203" i="1" s="1"/>
  <c r="Q1203" i="1" s="1"/>
  <c r="L1202" i="1"/>
  <c r="M1202" i="1" s="1"/>
  <c r="Q1202" i="1" s="1"/>
  <c r="L1201" i="1"/>
  <c r="L1200" i="1"/>
  <c r="M1200" i="1" s="1"/>
  <c r="Q1200" i="1" s="1"/>
  <c r="L1199" i="1"/>
  <c r="M1199" i="1" s="1"/>
  <c r="Q1199" i="1" s="1"/>
  <c r="L1198" i="1"/>
  <c r="L1197" i="1"/>
  <c r="L1196" i="1"/>
  <c r="L1195" i="1"/>
  <c r="M1195" i="1" s="1"/>
  <c r="Q1195" i="1" s="1"/>
  <c r="L1194" i="1"/>
  <c r="M1194" i="1" s="1"/>
  <c r="Q1194" i="1" s="1"/>
  <c r="L1193" i="1"/>
  <c r="L1192" i="1"/>
  <c r="L1191" i="1"/>
  <c r="L1190" i="1"/>
  <c r="L1189" i="1"/>
  <c r="L1188" i="1"/>
  <c r="M1188" i="1" s="1"/>
  <c r="Q1188" i="1" s="1"/>
  <c r="L1187" i="1"/>
  <c r="L1186" i="1"/>
  <c r="M1186" i="1" s="1"/>
  <c r="Q1186" i="1" s="1"/>
  <c r="L1185" i="1"/>
  <c r="L1184" i="1"/>
  <c r="M1184" i="1" s="1"/>
  <c r="Q1184" i="1" s="1"/>
  <c r="L1183" i="1"/>
  <c r="L1182" i="1"/>
  <c r="M1182" i="1" s="1"/>
  <c r="Q1182" i="1" s="1"/>
  <c r="L1181" i="1"/>
  <c r="L1180" i="1"/>
  <c r="M1180" i="1" s="1"/>
  <c r="Q1180" i="1" s="1"/>
  <c r="L1179" i="1"/>
  <c r="M1179" i="1" s="1"/>
  <c r="Q1179" i="1" s="1"/>
  <c r="L1178" i="1"/>
  <c r="L1177" i="1"/>
  <c r="L1176" i="1"/>
  <c r="L1175" i="1"/>
  <c r="M1175" i="1" s="1"/>
  <c r="Q1175" i="1" s="1"/>
  <c r="L1174" i="1"/>
  <c r="L1173" i="1"/>
  <c r="L1172" i="1"/>
  <c r="L1171" i="1"/>
  <c r="L1170" i="1"/>
  <c r="M1170" i="1" s="1"/>
  <c r="Q1170" i="1" s="1"/>
  <c r="L1169" i="1"/>
  <c r="L1168" i="1"/>
  <c r="M1168" i="1" s="1"/>
  <c r="Q1168" i="1" s="1"/>
  <c r="L1167" i="1"/>
  <c r="L1166" i="1"/>
  <c r="M1166" i="1" s="1"/>
  <c r="Q1166" i="1" s="1"/>
  <c r="L1165" i="1"/>
  <c r="L1164" i="1"/>
  <c r="M1164" i="1" s="1"/>
  <c r="Q1164" i="1" s="1"/>
  <c r="L1163" i="1"/>
  <c r="L1162" i="1"/>
  <c r="M1162" i="1" s="1"/>
  <c r="Q1162" i="1" s="1"/>
  <c r="L1161" i="1"/>
  <c r="L1160" i="1"/>
  <c r="M1160" i="1" s="1"/>
  <c r="Q1160" i="1" s="1"/>
  <c r="L1159" i="1"/>
  <c r="M1159" i="1" s="1"/>
  <c r="Q1159" i="1" s="1"/>
  <c r="L1158" i="1"/>
  <c r="L1157" i="1"/>
  <c r="L1156" i="1"/>
  <c r="L1155" i="1"/>
  <c r="L1154" i="1"/>
  <c r="L1153" i="1"/>
  <c r="L1152" i="1"/>
  <c r="L1151" i="1"/>
  <c r="L1150" i="1"/>
  <c r="L1149" i="1"/>
  <c r="L1148" i="1"/>
  <c r="M1148" i="1" s="1"/>
  <c r="Q1148" i="1" s="1"/>
  <c r="L1147" i="1"/>
  <c r="L1146" i="1"/>
  <c r="L1145" i="1"/>
  <c r="L1144" i="1"/>
  <c r="L1143" i="1"/>
  <c r="L1142" i="1"/>
  <c r="L1141" i="1"/>
  <c r="L1140" i="1"/>
  <c r="M1140" i="1" s="1"/>
  <c r="Q1140" i="1" s="1"/>
  <c r="L1139" i="1"/>
  <c r="L1138" i="1"/>
  <c r="L1137" i="1"/>
  <c r="L1136" i="1"/>
  <c r="M1136" i="1" s="1"/>
  <c r="Q1136" i="1" s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M1124" i="1" s="1"/>
  <c r="Q1124" i="1" s="1"/>
  <c r="L1123" i="1"/>
  <c r="L1122" i="1"/>
  <c r="M1122" i="1" s="1"/>
  <c r="Q1122" i="1" s="1"/>
  <c r="L1121" i="1"/>
  <c r="L1120" i="1"/>
  <c r="M1120" i="1" s="1"/>
  <c r="Q1120" i="1" s="1"/>
  <c r="L1119" i="1"/>
  <c r="M1119" i="1" s="1"/>
  <c r="Q1119" i="1" s="1"/>
  <c r="L1118" i="1"/>
  <c r="L1117" i="1"/>
  <c r="L1116" i="1"/>
  <c r="L1115" i="1"/>
  <c r="L1114" i="1"/>
  <c r="L1113" i="1"/>
  <c r="L1112" i="1"/>
  <c r="L1111" i="1"/>
  <c r="M1111" i="1" s="1"/>
  <c r="Q1111" i="1" s="1"/>
  <c r="L1110" i="1"/>
  <c r="L1109" i="1"/>
  <c r="M1109" i="1" s="1"/>
  <c r="Q1109" i="1" s="1"/>
  <c r="L1108" i="1"/>
  <c r="L1107" i="1"/>
  <c r="L1106" i="1"/>
  <c r="M1106" i="1" s="1"/>
  <c r="Q1106" i="1" s="1"/>
  <c r="L1105" i="1"/>
  <c r="L1104" i="1"/>
  <c r="M1104" i="1" s="1"/>
  <c r="Q1104" i="1" s="1"/>
  <c r="L1103" i="1"/>
  <c r="M1103" i="1" s="1"/>
  <c r="Q1103" i="1" s="1"/>
  <c r="L1102" i="1"/>
  <c r="L1101" i="1"/>
  <c r="M1101" i="1" s="1"/>
  <c r="Q1101" i="1" s="1"/>
  <c r="L1100" i="1"/>
  <c r="M1100" i="1" s="1"/>
  <c r="Q1100" i="1" s="1"/>
  <c r="L1099" i="1"/>
  <c r="L1098" i="1"/>
  <c r="M1098" i="1" s="1"/>
  <c r="Q1098" i="1" s="1"/>
  <c r="L1097" i="1"/>
  <c r="L1096" i="1"/>
  <c r="M1096" i="1" s="1"/>
  <c r="Q1096" i="1" s="1"/>
  <c r="L1095" i="1"/>
  <c r="L1094" i="1"/>
  <c r="L1093" i="1"/>
  <c r="L1092" i="1"/>
  <c r="M1092" i="1" s="1"/>
  <c r="Q1092" i="1" s="1"/>
  <c r="L1091" i="1"/>
  <c r="L1090" i="1"/>
  <c r="L1089" i="1"/>
  <c r="L1088" i="1"/>
  <c r="L1087" i="1"/>
  <c r="M1087" i="1" s="1"/>
  <c r="Q1087" i="1" s="1"/>
  <c r="L1086" i="1"/>
  <c r="L1085" i="1"/>
  <c r="M1085" i="1" s="1"/>
  <c r="Q1085" i="1" s="1"/>
  <c r="L1084" i="1"/>
  <c r="L1083" i="1"/>
  <c r="L1082" i="1"/>
  <c r="M1082" i="1" s="1"/>
  <c r="Q1082" i="1" s="1"/>
  <c r="L1081" i="1"/>
  <c r="L1080" i="1"/>
  <c r="M1080" i="1" s="1"/>
  <c r="Q1080" i="1" s="1"/>
  <c r="L1079" i="1"/>
  <c r="M1079" i="1" s="1"/>
  <c r="Q1079" i="1" s="1"/>
  <c r="L1078" i="1"/>
  <c r="L1077" i="1"/>
  <c r="M1077" i="1" s="1"/>
  <c r="Q1077" i="1" s="1"/>
  <c r="L1076" i="1"/>
  <c r="L1075" i="1"/>
  <c r="M1075" i="1" s="1"/>
  <c r="Q1075" i="1" s="1"/>
  <c r="L1074" i="1"/>
  <c r="L1073" i="1"/>
  <c r="M1073" i="1" s="1"/>
  <c r="Q1073" i="1" s="1"/>
  <c r="L1072" i="1"/>
  <c r="L1071" i="1"/>
  <c r="L1070" i="1"/>
  <c r="M1070" i="1" s="1"/>
  <c r="Q1070" i="1" s="1"/>
  <c r="L1069" i="1"/>
  <c r="M1069" i="1" s="1"/>
  <c r="Q1069" i="1" s="1"/>
  <c r="L1068" i="1"/>
  <c r="L1067" i="1"/>
  <c r="L1066" i="1"/>
  <c r="L1065" i="1"/>
  <c r="L1064" i="1"/>
  <c r="M1064" i="1" s="1"/>
  <c r="Q1064" i="1" s="1"/>
  <c r="L1063" i="1"/>
  <c r="L1062" i="1"/>
  <c r="M1062" i="1" s="1"/>
  <c r="Q1062" i="1" s="1"/>
  <c r="L1061" i="1"/>
  <c r="L1060" i="1"/>
  <c r="L1059" i="1"/>
  <c r="M1059" i="1" s="1"/>
  <c r="Q1059" i="1" s="1"/>
  <c r="L1058" i="1"/>
  <c r="L1057" i="1"/>
  <c r="M1057" i="1" s="1"/>
  <c r="Q1057" i="1" s="1"/>
  <c r="L1056" i="1"/>
  <c r="M1056" i="1" s="1"/>
  <c r="Q1056" i="1" s="1"/>
  <c r="L1055" i="1"/>
  <c r="L1054" i="1"/>
  <c r="L1053" i="1"/>
  <c r="L1052" i="1"/>
  <c r="L1051" i="1"/>
  <c r="L1050" i="1"/>
  <c r="L1049" i="1"/>
  <c r="L1048" i="1"/>
  <c r="L1047" i="1"/>
  <c r="L1046" i="1"/>
  <c r="M1046" i="1" s="1"/>
  <c r="Q1046" i="1" s="1"/>
  <c r="L1045" i="1"/>
  <c r="M1045" i="1" s="1"/>
  <c r="Q1045" i="1" s="1"/>
  <c r="L1044" i="1"/>
  <c r="L1043" i="1"/>
  <c r="L1042" i="1"/>
  <c r="L1041" i="1"/>
  <c r="L1040" i="1"/>
  <c r="M1040" i="1" s="1"/>
  <c r="Q1040" i="1" s="1"/>
  <c r="L1039" i="1"/>
  <c r="L1038" i="1"/>
  <c r="M1038" i="1" s="1"/>
  <c r="Q1038" i="1" s="1"/>
  <c r="L1037" i="1"/>
  <c r="L1036" i="1"/>
  <c r="L1035" i="1"/>
  <c r="M1035" i="1" s="1"/>
  <c r="Q1035" i="1" s="1"/>
  <c r="L1034" i="1"/>
  <c r="L1033" i="1"/>
  <c r="M1033" i="1" s="1"/>
  <c r="Q1033" i="1" s="1"/>
  <c r="L1032" i="1"/>
  <c r="M1032" i="1" s="1"/>
  <c r="Q1032" i="1" s="1"/>
  <c r="L1031" i="1"/>
  <c r="L1030" i="1"/>
  <c r="L1029" i="1"/>
  <c r="M1029" i="1" s="1"/>
  <c r="Q1029" i="1" s="1"/>
  <c r="L1028" i="1"/>
  <c r="L1027" i="1"/>
  <c r="L1026" i="1"/>
  <c r="L1025" i="1"/>
  <c r="L1024" i="1"/>
  <c r="M1024" i="1" s="1"/>
  <c r="Q1024" i="1" s="1"/>
  <c r="L1023" i="1"/>
  <c r="L1022" i="1"/>
  <c r="L1021" i="1"/>
  <c r="M1021" i="1" s="1"/>
  <c r="Q1021" i="1" s="1"/>
  <c r="L1020" i="1"/>
  <c r="L1019" i="1"/>
  <c r="M1019" i="1" s="1"/>
  <c r="Q1019" i="1" s="1"/>
  <c r="L1018" i="1"/>
  <c r="L1017" i="1"/>
  <c r="M1017" i="1" s="1"/>
  <c r="Q1017" i="1" s="1"/>
  <c r="L1016" i="1"/>
  <c r="L1015" i="1"/>
  <c r="L1014" i="1"/>
  <c r="M1014" i="1" s="1"/>
  <c r="Q1014" i="1" s="1"/>
  <c r="L1013" i="1"/>
  <c r="M1013" i="1" s="1"/>
  <c r="Q1013" i="1" s="1"/>
  <c r="L1012" i="1"/>
  <c r="L1011" i="1"/>
  <c r="L1010" i="1"/>
  <c r="L1009" i="1"/>
  <c r="L1008" i="1"/>
  <c r="M1008" i="1" s="1"/>
  <c r="Q1008" i="1" s="1"/>
  <c r="L1007" i="1"/>
  <c r="L1006" i="1"/>
  <c r="M1006" i="1" s="1"/>
  <c r="Q1006" i="1" s="1"/>
  <c r="L1005" i="1"/>
  <c r="L1004" i="1"/>
  <c r="L1003" i="1"/>
  <c r="M1003" i="1" s="1"/>
  <c r="Q1003" i="1" s="1"/>
  <c r="L1002" i="1"/>
  <c r="L1001" i="1"/>
  <c r="M1001" i="1" s="1"/>
  <c r="Q1001" i="1" s="1"/>
  <c r="L1000" i="1"/>
  <c r="M1000" i="1" s="1"/>
  <c r="Q1000" i="1" s="1"/>
  <c r="L999" i="1"/>
  <c r="L998" i="1"/>
  <c r="M998" i="1" s="1"/>
  <c r="Q998" i="1" s="1"/>
  <c r="L997" i="1"/>
  <c r="M997" i="1" s="1"/>
  <c r="Q997" i="1" s="1"/>
  <c r="L996" i="1"/>
  <c r="L995" i="1"/>
  <c r="M995" i="1" s="1"/>
  <c r="Q995" i="1" s="1"/>
  <c r="L994" i="1"/>
  <c r="L993" i="1"/>
  <c r="M993" i="1" s="1"/>
  <c r="Q993" i="1" s="1"/>
  <c r="L992" i="1"/>
  <c r="M992" i="1" s="1"/>
  <c r="Q992" i="1" s="1"/>
  <c r="L991" i="1"/>
  <c r="L990" i="1"/>
  <c r="L989" i="1"/>
  <c r="M989" i="1" s="1"/>
  <c r="Q989" i="1" s="1"/>
  <c r="L988" i="1"/>
  <c r="L987" i="1"/>
  <c r="L986" i="1"/>
  <c r="L985" i="1"/>
  <c r="L984" i="1"/>
  <c r="M984" i="1" s="1"/>
  <c r="Q984" i="1" s="1"/>
  <c r="L983" i="1"/>
  <c r="L982" i="1"/>
  <c r="L981" i="1"/>
  <c r="M981" i="1" s="1"/>
  <c r="Q981" i="1" s="1"/>
  <c r="L980" i="1"/>
  <c r="M980" i="1" s="1"/>
  <c r="Q980" i="1" s="1"/>
  <c r="L979" i="1"/>
  <c r="L978" i="1"/>
  <c r="L977" i="1"/>
  <c r="M977" i="1" s="1"/>
  <c r="Q977" i="1" s="1"/>
  <c r="L976" i="1"/>
  <c r="L975" i="1"/>
  <c r="L974" i="1"/>
  <c r="L973" i="1"/>
  <c r="L972" i="1"/>
  <c r="M972" i="1" s="1"/>
  <c r="Q972" i="1" s="1"/>
  <c r="L971" i="1"/>
  <c r="L970" i="1"/>
  <c r="L969" i="1"/>
  <c r="M969" i="1" s="1"/>
  <c r="Q969" i="1" s="1"/>
  <c r="L968" i="1"/>
  <c r="M968" i="1" s="1"/>
  <c r="Q968" i="1" s="1"/>
  <c r="L967" i="1"/>
  <c r="L966" i="1"/>
  <c r="L965" i="1"/>
  <c r="M965" i="1" s="1"/>
  <c r="Q965" i="1" s="1"/>
  <c r="L964" i="1"/>
  <c r="L963" i="1"/>
  <c r="L962" i="1"/>
  <c r="L961" i="1"/>
  <c r="M961" i="1" s="1"/>
  <c r="Q961" i="1" s="1"/>
  <c r="L960" i="1"/>
  <c r="L959" i="1"/>
  <c r="L958" i="1"/>
  <c r="L957" i="1"/>
  <c r="M957" i="1" s="1"/>
  <c r="Q957" i="1" s="1"/>
  <c r="L956" i="1"/>
  <c r="M956" i="1" s="1"/>
  <c r="Q956" i="1" s="1"/>
  <c r="L955" i="1"/>
  <c r="L954" i="1"/>
  <c r="L953" i="1"/>
  <c r="M953" i="1" s="1"/>
  <c r="Q953" i="1" s="1"/>
  <c r="L952" i="1"/>
  <c r="L951" i="1"/>
  <c r="L950" i="1"/>
  <c r="L949" i="1"/>
  <c r="M949" i="1" s="1"/>
  <c r="Q949" i="1" s="1"/>
  <c r="L948" i="1"/>
  <c r="L947" i="1"/>
  <c r="L946" i="1"/>
  <c r="L945" i="1"/>
  <c r="M945" i="1" s="1"/>
  <c r="Q945" i="1" s="1"/>
  <c r="L944" i="1"/>
  <c r="L943" i="1"/>
  <c r="L942" i="1"/>
  <c r="L941" i="1"/>
  <c r="M941" i="1" s="1"/>
  <c r="Q941" i="1" s="1"/>
  <c r="L940" i="1"/>
  <c r="M940" i="1" s="1"/>
  <c r="Q940" i="1" s="1"/>
  <c r="L939" i="1"/>
  <c r="L938" i="1"/>
  <c r="L937" i="1"/>
  <c r="M937" i="1" s="1"/>
  <c r="Q937" i="1" s="1"/>
  <c r="L936" i="1"/>
  <c r="L935" i="1"/>
  <c r="L934" i="1"/>
  <c r="L933" i="1"/>
  <c r="M933" i="1" s="1"/>
  <c r="Q933" i="1" s="1"/>
  <c r="L932" i="1"/>
  <c r="M932" i="1" s="1"/>
  <c r="Q932" i="1" s="1"/>
  <c r="L931" i="1"/>
  <c r="L930" i="1"/>
  <c r="L929" i="1"/>
  <c r="M929" i="1" s="1"/>
  <c r="Q929" i="1" s="1"/>
  <c r="L928" i="1"/>
  <c r="L927" i="1"/>
  <c r="L926" i="1"/>
  <c r="L925" i="1"/>
  <c r="M925" i="1" s="1"/>
  <c r="Q925" i="1" s="1"/>
  <c r="L924" i="1"/>
  <c r="M924" i="1" s="1"/>
  <c r="Q924" i="1" s="1"/>
  <c r="L923" i="1"/>
  <c r="L922" i="1"/>
  <c r="L921" i="1"/>
  <c r="M921" i="1" s="1"/>
  <c r="Q921" i="1" s="1"/>
  <c r="L920" i="1"/>
  <c r="M920" i="1" s="1"/>
  <c r="Q920" i="1" s="1"/>
  <c r="L919" i="1"/>
  <c r="L918" i="1"/>
  <c r="L917" i="1"/>
  <c r="M917" i="1" s="1"/>
  <c r="Q917" i="1" s="1"/>
  <c r="L916" i="1"/>
  <c r="L855" i="1"/>
  <c r="L915" i="1"/>
  <c r="L914" i="1"/>
  <c r="M914" i="1" s="1"/>
  <c r="Q914" i="1" s="1"/>
  <c r="L913" i="1"/>
  <c r="L912" i="1"/>
  <c r="L911" i="1"/>
  <c r="L910" i="1"/>
  <c r="M910" i="1" s="1"/>
  <c r="Q910" i="1" s="1"/>
  <c r="L909" i="1"/>
  <c r="M909" i="1" s="1"/>
  <c r="Q909" i="1" s="1"/>
  <c r="L908" i="1"/>
  <c r="L907" i="1"/>
  <c r="L906" i="1"/>
  <c r="L905" i="1"/>
  <c r="L904" i="1"/>
  <c r="L841" i="1"/>
  <c r="M841" i="1" s="1"/>
  <c r="Q841" i="1" s="1"/>
  <c r="L840" i="1"/>
  <c r="L903" i="1"/>
  <c r="L902" i="1"/>
  <c r="M902" i="1" s="1"/>
  <c r="Q902" i="1" s="1"/>
  <c r="L901" i="1"/>
  <c r="M901" i="1" s="1"/>
  <c r="Q901" i="1" s="1"/>
  <c r="L1292" i="1"/>
  <c r="L900" i="1"/>
  <c r="L899" i="1"/>
  <c r="L898" i="1"/>
  <c r="M898" i="1" s="1"/>
  <c r="Q898" i="1" s="1"/>
  <c r="L897" i="1"/>
  <c r="M897" i="1" s="1"/>
  <c r="Q897" i="1" s="1"/>
  <c r="L896" i="1"/>
  <c r="L895" i="1"/>
  <c r="L894" i="1"/>
  <c r="M894" i="1" s="1"/>
  <c r="Q894" i="1" s="1"/>
  <c r="L893" i="1"/>
  <c r="L892" i="1"/>
  <c r="L891" i="1"/>
  <c r="L890" i="1"/>
  <c r="M890" i="1" s="1"/>
  <c r="Q890" i="1" s="1"/>
  <c r="L889" i="1"/>
  <c r="M889" i="1" s="1"/>
  <c r="Q889" i="1" s="1"/>
  <c r="L888" i="1"/>
  <c r="L887" i="1"/>
  <c r="L886" i="1"/>
  <c r="M886" i="1" s="1"/>
  <c r="Q886" i="1" s="1"/>
  <c r="L885" i="1"/>
  <c r="L884" i="1"/>
  <c r="L883" i="1"/>
  <c r="L882" i="1"/>
  <c r="M882" i="1" s="1"/>
  <c r="Q882" i="1" s="1"/>
  <c r="L881" i="1"/>
  <c r="M881" i="1" s="1"/>
  <c r="Q881" i="1" s="1"/>
  <c r="L880" i="1"/>
  <c r="L879" i="1"/>
  <c r="L878" i="1"/>
  <c r="M878" i="1" s="1"/>
  <c r="Q878" i="1" s="1"/>
  <c r="L877" i="1"/>
  <c r="L876" i="1"/>
  <c r="L875" i="1"/>
  <c r="L874" i="1"/>
  <c r="M874" i="1" s="1"/>
  <c r="Q874" i="1" s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604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M777" i="1" s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M741" i="1" s="1"/>
  <c r="Q741" i="1" s="1"/>
  <c r="L740" i="1"/>
  <c r="M740" i="1" s="1"/>
  <c r="Q740" i="1" s="1"/>
  <c r="L739" i="1"/>
  <c r="L738" i="1"/>
  <c r="M738" i="1" s="1"/>
  <c r="Q738" i="1" s="1"/>
  <c r="L737" i="1"/>
  <c r="M737" i="1" s="1"/>
  <c r="Q737" i="1" s="1"/>
  <c r="L736" i="1"/>
  <c r="M736" i="1" s="1"/>
  <c r="Q736" i="1" s="1"/>
  <c r="L735" i="1"/>
  <c r="L734" i="1"/>
  <c r="M734" i="1" s="1"/>
  <c r="Q734" i="1" s="1"/>
  <c r="L733" i="1"/>
  <c r="M733" i="1" s="1"/>
  <c r="Q733" i="1" s="1"/>
  <c r="L732" i="1"/>
  <c r="M732" i="1" s="1"/>
  <c r="Q732" i="1" s="1"/>
  <c r="L731" i="1"/>
  <c r="L730" i="1"/>
  <c r="M730" i="1" s="1"/>
  <c r="Q730" i="1" s="1"/>
  <c r="L729" i="1"/>
  <c r="L728" i="1"/>
  <c r="M728" i="1" s="1"/>
  <c r="Q728" i="1" s="1"/>
  <c r="L727" i="1"/>
  <c r="L726" i="1"/>
  <c r="L725" i="1"/>
  <c r="M725" i="1" s="1"/>
  <c r="Q725" i="1" s="1"/>
  <c r="L724" i="1"/>
  <c r="M724" i="1" s="1"/>
  <c r="Q724" i="1" s="1"/>
  <c r="L723" i="1"/>
  <c r="L722" i="1"/>
  <c r="L721" i="1"/>
  <c r="L720" i="1"/>
  <c r="M720" i="1" s="1"/>
  <c r="Q720" i="1" s="1"/>
  <c r="L719" i="1"/>
  <c r="L718" i="1"/>
  <c r="L717" i="1"/>
  <c r="M717" i="1" s="1"/>
  <c r="Q717" i="1" s="1"/>
  <c r="L716" i="1"/>
  <c r="L715" i="1"/>
  <c r="L714" i="1"/>
  <c r="M714" i="1" s="1"/>
  <c r="Q714" i="1" s="1"/>
  <c r="L713" i="1"/>
  <c r="L712" i="1"/>
  <c r="L711" i="1"/>
  <c r="L710" i="1"/>
  <c r="L709" i="1"/>
  <c r="M709" i="1" s="1"/>
  <c r="Q709" i="1" s="1"/>
  <c r="L708" i="1"/>
  <c r="M708" i="1" s="1"/>
  <c r="Q708" i="1" s="1"/>
  <c r="L707" i="1"/>
  <c r="L706" i="1"/>
  <c r="M706" i="1" s="1"/>
  <c r="Q706" i="1" s="1"/>
  <c r="L705" i="1"/>
  <c r="L704" i="1"/>
  <c r="M704" i="1" s="1"/>
  <c r="Q704" i="1" s="1"/>
  <c r="L703" i="1"/>
  <c r="M703" i="1" s="1"/>
  <c r="Q703" i="1" s="1"/>
  <c r="L702" i="1"/>
  <c r="L701" i="1"/>
  <c r="M701" i="1" s="1"/>
  <c r="Q701" i="1" s="1"/>
  <c r="L700" i="1"/>
  <c r="M700" i="1" s="1"/>
  <c r="Q700" i="1" s="1"/>
  <c r="L699" i="1"/>
  <c r="L698" i="1"/>
  <c r="M698" i="1" s="1"/>
  <c r="Q698" i="1" s="1"/>
  <c r="L697" i="1"/>
  <c r="L696" i="1"/>
  <c r="M696" i="1" s="1"/>
  <c r="Q696" i="1" s="1"/>
  <c r="L695" i="1"/>
  <c r="M695" i="1" s="1"/>
  <c r="Q695" i="1" s="1"/>
  <c r="L694" i="1"/>
  <c r="L693" i="1"/>
  <c r="L692" i="1"/>
  <c r="M692" i="1" s="1"/>
  <c r="Q692" i="1" s="1"/>
  <c r="L691" i="1"/>
  <c r="L690" i="1"/>
  <c r="L689" i="1"/>
  <c r="L688" i="1"/>
  <c r="M688" i="1" s="1"/>
  <c r="Q688" i="1" s="1"/>
  <c r="L687" i="1"/>
  <c r="L686" i="1"/>
  <c r="L685" i="1"/>
  <c r="M685" i="1" s="1"/>
  <c r="Q685" i="1" s="1"/>
  <c r="L684" i="1"/>
  <c r="L683" i="1"/>
  <c r="L682" i="1"/>
  <c r="M682" i="1" s="1"/>
  <c r="Q682" i="1" s="1"/>
  <c r="L681" i="1"/>
  <c r="L680" i="1"/>
  <c r="M680" i="1" s="1"/>
  <c r="Q680" i="1" s="1"/>
  <c r="L679" i="1"/>
  <c r="M679" i="1" s="1"/>
  <c r="Q679" i="1" s="1"/>
  <c r="L678" i="1"/>
  <c r="L677" i="1"/>
  <c r="M677" i="1" s="1"/>
  <c r="Q677" i="1" s="1"/>
  <c r="L676" i="1"/>
  <c r="M676" i="1" s="1"/>
  <c r="Q676" i="1" s="1"/>
  <c r="L675" i="1"/>
  <c r="L674" i="1"/>
  <c r="M674" i="1" s="1"/>
  <c r="Q674" i="1" s="1"/>
  <c r="L673" i="1"/>
  <c r="L672" i="1"/>
  <c r="M672" i="1" s="1"/>
  <c r="Q672" i="1" s="1"/>
  <c r="L671" i="1"/>
  <c r="L670" i="1"/>
  <c r="L669" i="1"/>
  <c r="M669" i="1" s="1"/>
  <c r="Q669" i="1" s="1"/>
  <c r="L668" i="1"/>
  <c r="M668" i="1" s="1"/>
  <c r="Q668" i="1" s="1"/>
  <c r="L667" i="1"/>
  <c r="L666" i="1"/>
  <c r="L665" i="1"/>
  <c r="L664" i="1"/>
  <c r="L663" i="1"/>
  <c r="L662" i="1"/>
  <c r="L661" i="1"/>
  <c r="L660" i="1"/>
  <c r="M660" i="1" s="1"/>
  <c r="Q660" i="1" s="1"/>
  <c r="L659" i="1"/>
  <c r="L658" i="1"/>
  <c r="M658" i="1" s="1"/>
  <c r="Q658" i="1" s="1"/>
  <c r="L657" i="1"/>
  <c r="L656" i="1"/>
  <c r="M656" i="1" s="1"/>
  <c r="Q656" i="1" s="1"/>
  <c r="L655" i="1"/>
  <c r="L654" i="1"/>
  <c r="L653" i="1"/>
  <c r="M653" i="1" s="1"/>
  <c r="Q653" i="1" s="1"/>
  <c r="L652" i="1"/>
  <c r="L651" i="1"/>
  <c r="L650" i="1"/>
  <c r="M650" i="1" s="1"/>
  <c r="Q650" i="1" s="1"/>
  <c r="L649" i="1"/>
  <c r="L648" i="1"/>
  <c r="M648" i="1" s="1"/>
  <c r="Q648" i="1" s="1"/>
  <c r="L647" i="1"/>
  <c r="M647" i="1" s="1"/>
  <c r="Q647" i="1" s="1"/>
  <c r="L646" i="1"/>
  <c r="L645" i="1"/>
  <c r="M645" i="1" s="1"/>
  <c r="Q645" i="1" s="1"/>
  <c r="L644" i="1"/>
  <c r="M644" i="1" s="1"/>
  <c r="Q644" i="1" s="1"/>
  <c r="L643" i="1"/>
  <c r="L642" i="1"/>
  <c r="M642" i="1" s="1"/>
  <c r="Q642" i="1" s="1"/>
  <c r="L641" i="1"/>
  <c r="L640" i="1"/>
  <c r="M640" i="1" s="1"/>
  <c r="Q640" i="1" s="1"/>
  <c r="L639" i="1"/>
  <c r="L638" i="1"/>
  <c r="L637" i="1"/>
  <c r="M637" i="1" s="1"/>
  <c r="Q637" i="1" s="1"/>
  <c r="L636" i="1"/>
  <c r="L635" i="1"/>
  <c r="L634" i="1"/>
  <c r="L633" i="1"/>
  <c r="L632" i="1"/>
  <c r="L631" i="1"/>
  <c r="M631" i="1" s="1"/>
  <c r="Q631" i="1" s="1"/>
  <c r="L630" i="1"/>
  <c r="L629" i="1"/>
  <c r="L626" i="1"/>
  <c r="L625" i="1"/>
  <c r="L624" i="1"/>
  <c r="M624" i="1" s="1"/>
  <c r="Q624" i="1" s="1"/>
  <c r="L623" i="1"/>
  <c r="L622" i="1"/>
  <c r="M622" i="1" s="1"/>
  <c r="Q622" i="1" s="1"/>
  <c r="L621" i="1"/>
  <c r="M621" i="1" s="1"/>
  <c r="Q621" i="1" s="1"/>
  <c r="L619" i="1"/>
  <c r="L618" i="1"/>
  <c r="M618" i="1" s="1"/>
  <c r="Q618" i="1" s="1"/>
  <c r="L617" i="1"/>
  <c r="L614" i="1"/>
  <c r="L613" i="1"/>
  <c r="M613" i="1" s="1"/>
  <c r="Q613" i="1" s="1"/>
  <c r="L612" i="1"/>
  <c r="L611" i="1"/>
  <c r="M611" i="1" s="1"/>
  <c r="Q611" i="1" s="1"/>
  <c r="L610" i="1"/>
  <c r="L609" i="1"/>
  <c r="L608" i="1"/>
  <c r="M608" i="1" s="1"/>
  <c r="Q608" i="1" s="1"/>
  <c r="L607" i="1"/>
  <c r="M607" i="1" s="1"/>
  <c r="Q607" i="1" s="1"/>
  <c r="L606" i="1"/>
  <c r="L605" i="1"/>
  <c r="M605" i="1" s="1"/>
  <c r="Q605" i="1" s="1"/>
  <c r="L603" i="1"/>
  <c r="L602" i="1"/>
  <c r="M602" i="1" s="1"/>
  <c r="Q602" i="1" s="1"/>
  <c r="L601" i="1"/>
  <c r="M601" i="1" s="1"/>
  <c r="Q601" i="1" s="1"/>
  <c r="L600" i="1"/>
  <c r="L599" i="1"/>
  <c r="L598" i="1"/>
  <c r="M598" i="1" s="1"/>
  <c r="Q598" i="1" s="1"/>
  <c r="L597" i="1"/>
  <c r="L596" i="1"/>
  <c r="L595" i="1"/>
  <c r="L594" i="1"/>
  <c r="L593" i="1"/>
  <c r="M593" i="1" s="1"/>
  <c r="Q593" i="1" s="1"/>
  <c r="L592" i="1"/>
  <c r="L591" i="1"/>
  <c r="L590" i="1"/>
  <c r="M590" i="1" s="1"/>
  <c r="Q590" i="1" s="1"/>
  <c r="L589" i="1"/>
  <c r="L588" i="1"/>
  <c r="M588" i="1" s="1"/>
  <c r="Q588" i="1" s="1"/>
  <c r="L587" i="1"/>
  <c r="L586" i="1"/>
  <c r="M586" i="1" s="1"/>
  <c r="Q586" i="1" s="1"/>
  <c r="L585" i="1"/>
  <c r="L584" i="1"/>
  <c r="L583" i="1"/>
  <c r="M583" i="1" s="1"/>
  <c r="Q583" i="1" s="1"/>
  <c r="L582" i="1"/>
  <c r="L581" i="1"/>
  <c r="L580" i="1"/>
  <c r="M580" i="1" s="1"/>
  <c r="Q580" i="1" s="1"/>
  <c r="L579" i="1"/>
  <c r="L578" i="1"/>
  <c r="M578" i="1" s="1"/>
  <c r="Q578" i="1" s="1"/>
  <c r="L577" i="1"/>
  <c r="L576" i="1"/>
  <c r="L575" i="1"/>
  <c r="M575" i="1" s="1"/>
  <c r="Q575" i="1" s="1"/>
  <c r="L574" i="1"/>
  <c r="M574" i="1" s="1"/>
  <c r="Q574" i="1" s="1"/>
  <c r="L573" i="1"/>
  <c r="L572" i="1"/>
  <c r="M572" i="1" s="1"/>
  <c r="Q572" i="1" s="1"/>
  <c r="L571" i="1"/>
  <c r="L570" i="1"/>
  <c r="M570" i="1" s="1"/>
  <c r="Q570" i="1" s="1"/>
  <c r="L569" i="1"/>
  <c r="L568" i="1"/>
  <c r="M568" i="1" s="1"/>
  <c r="Q568" i="1" s="1"/>
  <c r="L567" i="1"/>
  <c r="L566" i="1"/>
  <c r="M566" i="1" s="1"/>
  <c r="Q566" i="1" s="1"/>
  <c r="L565" i="1"/>
  <c r="L564" i="1"/>
  <c r="M564" i="1" s="1"/>
  <c r="Q564" i="1" s="1"/>
  <c r="L563" i="1"/>
  <c r="L562" i="1"/>
  <c r="M562" i="1" s="1"/>
  <c r="Q562" i="1" s="1"/>
  <c r="L561" i="1"/>
  <c r="L560" i="1"/>
  <c r="L559" i="1"/>
  <c r="L558" i="1"/>
  <c r="L628" i="1"/>
  <c r="M628" i="1" s="1"/>
  <c r="Q628" i="1" s="1"/>
  <c r="L627" i="1"/>
  <c r="M627" i="1" s="1"/>
  <c r="Q627" i="1" s="1"/>
  <c r="L557" i="1"/>
  <c r="L556" i="1"/>
  <c r="M556" i="1" s="1"/>
  <c r="Q556" i="1" s="1"/>
  <c r="L555" i="1"/>
  <c r="L554" i="1"/>
  <c r="L553" i="1"/>
  <c r="L552" i="1"/>
  <c r="M552" i="1" s="1"/>
  <c r="Q552" i="1" s="1"/>
  <c r="L551" i="1"/>
  <c r="L620" i="1"/>
  <c r="L616" i="1"/>
  <c r="L615" i="1"/>
  <c r="L550" i="1"/>
  <c r="L549" i="1"/>
  <c r="M549" i="1" s="1"/>
  <c r="Q549" i="1" s="1"/>
  <c r="L548" i="1"/>
  <c r="L547" i="1"/>
  <c r="M547" i="1" s="1"/>
  <c r="Q547" i="1" s="1"/>
  <c r="L546" i="1"/>
  <c r="L545" i="1"/>
  <c r="M545" i="1" s="1"/>
  <c r="Q545" i="1" s="1"/>
  <c r="L544" i="1"/>
  <c r="L543" i="1"/>
  <c r="L542" i="1"/>
  <c r="L541" i="1"/>
  <c r="M541" i="1" s="1"/>
  <c r="Q541" i="1" s="1"/>
  <c r="L540" i="1"/>
  <c r="L539" i="1"/>
  <c r="L538" i="1"/>
  <c r="L537" i="1"/>
  <c r="L536" i="1"/>
  <c r="L535" i="1"/>
  <c r="M535" i="1" s="1"/>
  <c r="Q535" i="1" s="1"/>
  <c r="L534" i="1"/>
  <c r="M534" i="1" s="1"/>
  <c r="Q534" i="1" s="1"/>
  <c r="L533" i="1"/>
  <c r="M533" i="1" s="1"/>
  <c r="Q533" i="1" s="1"/>
  <c r="L532" i="1"/>
  <c r="L531" i="1"/>
  <c r="L530" i="1"/>
  <c r="L529" i="1"/>
  <c r="M529" i="1" s="1"/>
  <c r="Q529" i="1" s="1"/>
  <c r="L528" i="1"/>
  <c r="M528" i="1" s="1"/>
  <c r="L527" i="1"/>
  <c r="M527" i="1" s="1"/>
  <c r="Q527" i="1" s="1"/>
  <c r="L526" i="1"/>
  <c r="L525" i="1"/>
  <c r="M525" i="1" s="1"/>
  <c r="Q525" i="1" s="1"/>
  <c r="L524" i="1"/>
  <c r="L523" i="1"/>
  <c r="M523" i="1" s="1"/>
  <c r="Q523" i="1" s="1"/>
  <c r="L522" i="1"/>
  <c r="M522" i="1" s="1"/>
  <c r="Q522" i="1" s="1"/>
  <c r="L521" i="1"/>
  <c r="L520" i="1"/>
  <c r="L519" i="1"/>
  <c r="L518" i="1"/>
  <c r="L517" i="1"/>
  <c r="M517" i="1" s="1"/>
  <c r="Q517" i="1" s="1"/>
  <c r="L516" i="1"/>
  <c r="L514" i="1"/>
  <c r="M514" i="1" s="1"/>
  <c r="Q514" i="1" s="1"/>
  <c r="L513" i="1"/>
  <c r="M513" i="1" s="1"/>
  <c r="Q513" i="1" s="1"/>
  <c r="L512" i="1"/>
  <c r="L511" i="1"/>
  <c r="L510" i="1"/>
  <c r="M510" i="1" s="1"/>
  <c r="Q510" i="1" s="1"/>
  <c r="L509" i="1"/>
  <c r="M509" i="1" s="1"/>
  <c r="Q509" i="1" s="1"/>
  <c r="L508" i="1"/>
  <c r="L507" i="1"/>
  <c r="L506" i="1"/>
  <c r="M506" i="1" s="1"/>
  <c r="Q506" i="1" s="1"/>
  <c r="L505" i="1"/>
  <c r="L504" i="1"/>
  <c r="L503" i="1"/>
  <c r="L502" i="1"/>
  <c r="L501" i="1"/>
  <c r="M501" i="1" s="1"/>
  <c r="Q501" i="1" s="1"/>
  <c r="L500" i="1"/>
  <c r="L499" i="1"/>
  <c r="L498" i="1"/>
  <c r="M498" i="1" s="1"/>
  <c r="Q498" i="1" s="1"/>
  <c r="L497" i="1"/>
  <c r="M497" i="1" s="1"/>
  <c r="Q497" i="1" s="1"/>
  <c r="L496" i="1"/>
  <c r="L495" i="1"/>
  <c r="L494" i="1"/>
  <c r="M494" i="1" s="1"/>
  <c r="Q494" i="1" s="1"/>
  <c r="L493" i="1"/>
  <c r="M493" i="1" s="1"/>
  <c r="Q493" i="1" s="1"/>
  <c r="L492" i="1"/>
  <c r="L491" i="1"/>
  <c r="L490" i="1"/>
  <c r="L489" i="1"/>
  <c r="M489" i="1" s="1"/>
  <c r="Q489" i="1" s="1"/>
  <c r="L488" i="1"/>
  <c r="L487" i="1"/>
  <c r="L486" i="1"/>
  <c r="L485" i="1"/>
  <c r="M485" i="1" s="1"/>
  <c r="Q485" i="1" s="1"/>
  <c r="L484" i="1"/>
  <c r="L483" i="1"/>
  <c r="M483" i="1" s="1"/>
  <c r="Q483" i="1" s="1"/>
  <c r="L482" i="1"/>
  <c r="L481" i="1"/>
  <c r="M481" i="1" s="1"/>
  <c r="Q481" i="1" s="1"/>
  <c r="L480" i="1"/>
  <c r="L479" i="1"/>
  <c r="M479" i="1" s="1"/>
  <c r="Q479" i="1" s="1"/>
  <c r="L478" i="1"/>
  <c r="L477" i="1"/>
  <c r="M477" i="1" s="1"/>
  <c r="Q477" i="1" s="1"/>
  <c r="L476" i="1"/>
  <c r="L475" i="1"/>
  <c r="L474" i="1"/>
  <c r="L473" i="1"/>
  <c r="L472" i="1"/>
  <c r="L471" i="1"/>
  <c r="L470" i="1"/>
  <c r="M470" i="1" s="1"/>
  <c r="Q470" i="1" s="1"/>
  <c r="L469" i="1"/>
  <c r="M469" i="1" s="1"/>
  <c r="Q469" i="1" s="1"/>
  <c r="L468" i="1"/>
  <c r="L467" i="1"/>
  <c r="M467" i="1" s="1"/>
  <c r="Q467" i="1" s="1"/>
  <c r="L466" i="1"/>
  <c r="L465" i="1"/>
  <c r="L464" i="1"/>
  <c r="M464" i="1" s="1"/>
  <c r="Q464" i="1" s="1"/>
  <c r="L463" i="1"/>
  <c r="M463" i="1" s="1"/>
  <c r="Q463" i="1" s="1"/>
  <c r="L462" i="1"/>
  <c r="M462" i="1" s="1"/>
  <c r="Q462" i="1" s="1"/>
  <c r="L461" i="1"/>
  <c r="L460" i="1"/>
  <c r="M460" i="1" s="1"/>
  <c r="Q460" i="1" s="1"/>
  <c r="L459" i="1"/>
  <c r="L458" i="1"/>
  <c r="M458" i="1" s="1"/>
  <c r="Q458" i="1" s="1"/>
  <c r="L457" i="1"/>
  <c r="L456" i="1"/>
  <c r="M456" i="1" s="1"/>
  <c r="Q456" i="1" s="1"/>
  <c r="L455" i="1"/>
  <c r="M455" i="1" s="1"/>
  <c r="Q455" i="1" s="1"/>
  <c r="L454" i="1"/>
  <c r="M454" i="1" s="1"/>
  <c r="Q454" i="1" s="1"/>
  <c r="L453" i="1"/>
  <c r="L452" i="1"/>
  <c r="M452" i="1" s="1"/>
  <c r="Q452" i="1" s="1"/>
  <c r="L451" i="1"/>
  <c r="M451" i="1" s="1"/>
  <c r="Q451" i="1" s="1"/>
  <c r="L450" i="1"/>
  <c r="M450" i="1" s="1"/>
  <c r="Q450" i="1" s="1"/>
  <c r="L449" i="1"/>
  <c r="L448" i="1"/>
  <c r="M448" i="1" s="1"/>
  <c r="Q448" i="1" s="1"/>
  <c r="L447" i="1"/>
  <c r="M447" i="1" s="1"/>
  <c r="Q447" i="1" s="1"/>
  <c r="L446" i="1"/>
  <c r="M446" i="1" s="1"/>
  <c r="Q446" i="1" s="1"/>
  <c r="L445" i="1"/>
  <c r="L444" i="1"/>
  <c r="M444" i="1" s="1"/>
  <c r="Q444" i="1" s="1"/>
  <c r="L443" i="1"/>
  <c r="L442" i="1"/>
  <c r="L441" i="1"/>
  <c r="L440" i="1"/>
  <c r="L439" i="1"/>
  <c r="L438" i="1"/>
  <c r="M438" i="1" s="1"/>
  <c r="Q438" i="1" s="1"/>
  <c r="L437" i="1"/>
  <c r="L436" i="1"/>
  <c r="L435" i="1"/>
  <c r="M435" i="1" s="1"/>
  <c r="Q435" i="1" s="1"/>
  <c r="L434" i="1"/>
  <c r="M434" i="1" s="1"/>
  <c r="Q434" i="1" s="1"/>
  <c r="L433" i="1"/>
  <c r="L432" i="1"/>
  <c r="L431" i="1"/>
  <c r="L430" i="1"/>
  <c r="M430" i="1" s="1"/>
  <c r="Q430" i="1" s="1"/>
  <c r="L429" i="1"/>
  <c r="L428" i="1"/>
  <c r="L427" i="1"/>
  <c r="L426" i="1"/>
  <c r="L425" i="1"/>
  <c r="L424" i="1"/>
  <c r="L423" i="1"/>
  <c r="L422" i="1"/>
  <c r="M422" i="1" s="1"/>
  <c r="Q422" i="1" s="1"/>
  <c r="L421" i="1"/>
  <c r="L420" i="1"/>
  <c r="M420" i="1" s="1"/>
  <c r="Q420" i="1" s="1"/>
  <c r="L419" i="1"/>
  <c r="L418" i="1"/>
  <c r="M418" i="1" s="1"/>
  <c r="Q418" i="1" s="1"/>
  <c r="L417" i="1"/>
  <c r="L416" i="1"/>
  <c r="L415" i="1"/>
  <c r="L414" i="1"/>
  <c r="M414" i="1" s="1"/>
  <c r="Q414" i="1" s="1"/>
  <c r="L413" i="1"/>
  <c r="L412" i="1"/>
  <c r="M412" i="1" s="1"/>
  <c r="Q412" i="1" s="1"/>
  <c r="L411" i="1"/>
  <c r="L410" i="1"/>
  <c r="M410" i="1" s="1"/>
  <c r="Q410" i="1" s="1"/>
  <c r="L409" i="1"/>
  <c r="L408" i="1"/>
  <c r="M408" i="1" s="1"/>
  <c r="Q408" i="1" s="1"/>
  <c r="L407" i="1"/>
  <c r="L406" i="1"/>
  <c r="M406" i="1" s="1"/>
  <c r="Q406" i="1" s="1"/>
  <c r="L405" i="1"/>
  <c r="L404" i="1"/>
  <c r="M404" i="1" s="1"/>
  <c r="Q404" i="1" s="1"/>
  <c r="L403" i="1"/>
  <c r="M403" i="1" s="1"/>
  <c r="Q403" i="1" s="1"/>
  <c r="L402" i="1"/>
  <c r="M402" i="1" s="1"/>
  <c r="Q402" i="1" s="1"/>
  <c r="L401" i="1"/>
  <c r="L400" i="1"/>
  <c r="M400" i="1" s="1"/>
  <c r="Q400" i="1" s="1"/>
  <c r="L399" i="1"/>
  <c r="M399" i="1" s="1"/>
  <c r="Q399" i="1" s="1"/>
  <c r="L398" i="1"/>
  <c r="M398" i="1" s="1"/>
  <c r="Q398" i="1" s="1"/>
  <c r="L397" i="1"/>
  <c r="L396" i="1"/>
  <c r="M396" i="1" s="1"/>
  <c r="Q396" i="1" s="1"/>
  <c r="L395" i="1"/>
  <c r="L394" i="1"/>
  <c r="L393" i="1"/>
  <c r="L392" i="1"/>
  <c r="L391" i="1"/>
  <c r="M391" i="1" s="1"/>
  <c r="Q391" i="1" s="1"/>
  <c r="L390" i="1"/>
  <c r="M390" i="1" s="1"/>
  <c r="Q390" i="1" s="1"/>
  <c r="L389" i="1"/>
  <c r="L388" i="1"/>
  <c r="L387" i="1"/>
  <c r="M387" i="1" s="1"/>
  <c r="Q387" i="1" s="1"/>
  <c r="L386" i="1"/>
  <c r="M386" i="1" s="1"/>
  <c r="Q386" i="1" s="1"/>
  <c r="L385" i="1"/>
  <c r="L384" i="1"/>
  <c r="L383" i="1"/>
  <c r="M383" i="1" s="1"/>
  <c r="Q383" i="1" s="1"/>
  <c r="L382" i="1"/>
  <c r="M382" i="1" s="1"/>
  <c r="Q382" i="1" s="1"/>
  <c r="L381" i="1"/>
  <c r="L380" i="1"/>
  <c r="L379" i="1"/>
  <c r="M379" i="1" s="1"/>
  <c r="Q379" i="1" s="1"/>
  <c r="L378" i="1"/>
  <c r="L377" i="1"/>
  <c r="L376" i="1"/>
  <c r="M376" i="1" s="1"/>
  <c r="Q376" i="1" s="1"/>
  <c r="L375" i="1"/>
  <c r="M375" i="1" s="1"/>
  <c r="Q375" i="1" s="1"/>
  <c r="L374" i="1"/>
  <c r="M374" i="1" s="1"/>
  <c r="Q374" i="1" s="1"/>
  <c r="L373" i="1"/>
  <c r="L372" i="1"/>
  <c r="M372" i="1" s="1"/>
  <c r="Q372" i="1" s="1"/>
  <c r="L371" i="1"/>
  <c r="M371" i="1" s="1"/>
  <c r="Q371" i="1" s="1"/>
  <c r="L370" i="1"/>
  <c r="L369" i="1"/>
  <c r="M369" i="1" s="1"/>
  <c r="Q369" i="1" s="1"/>
  <c r="L368" i="1"/>
  <c r="M368" i="1" s="1"/>
  <c r="Q368" i="1" s="1"/>
  <c r="L367" i="1"/>
  <c r="M367" i="1" s="1"/>
  <c r="Q367" i="1" s="1"/>
  <c r="L366" i="1"/>
  <c r="L365" i="1"/>
  <c r="M365" i="1" s="1"/>
  <c r="Q365" i="1" s="1"/>
  <c r="L364" i="1"/>
  <c r="M364" i="1" s="1"/>
  <c r="Q364" i="1" s="1"/>
  <c r="L363" i="1"/>
  <c r="L362" i="1"/>
  <c r="L361" i="1"/>
  <c r="L360" i="1"/>
  <c r="M360" i="1" s="1"/>
  <c r="Q360" i="1" s="1"/>
  <c r="L359" i="1"/>
  <c r="M359" i="1" s="1"/>
  <c r="Q359" i="1" s="1"/>
  <c r="L358" i="1"/>
  <c r="L357" i="1"/>
  <c r="L356" i="1"/>
  <c r="M356" i="1" s="1"/>
  <c r="Q356" i="1" s="1"/>
  <c r="L355" i="1"/>
  <c r="M355" i="1" s="1"/>
  <c r="Q355" i="1" s="1"/>
  <c r="L354" i="1"/>
  <c r="L353" i="1"/>
  <c r="M353" i="1" s="1"/>
  <c r="Q353" i="1" s="1"/>
  <c r="L352" i="1"/>
  <c r="M352" i="1" s="1"/>
  <c r="Q352" i="1" s="1"/>
  <c r="L351" i="1"/>
  <c r="L350" i="1"/>
  <c r="M350" i="1" s="1"/>
  <c r="Q350" i="1" s="1"/>
  <c r="L349" i="1"/>
  <c r="M349" i="1" s="1"/>
  <c r="Q349" i="1" s="1"/>
  <c r="L348" i="1"/>
  <c r="L347" i="1"/>
  <c r="M347" i="1" s="1"/>
  <c r="Q347" i="1" s="1"/>
  <c r="L346" i="1"/>
  <c r="L345" i="1"/>
  <c r="M345" i="1" s="1"/>
  <c r="Q345" i="1" s="1"/>
  <c r="L344" i="1"/>
  <c r="L343" i="1"/>
  <c r="M343" i="1" s="1"/>
  <c r="Q343" i="1" s="1"/>
  <c r="L342" i="1"/>
  <c r="L341" i="1"/>
  <c r="M341" i="1" s="1"/>
  <c r="Q341" i="1" s="1"/>
  <c r="L340" i="1"/>
  <c r="L339" i="1"/>
  <c r="L338" i="1"/>
  <c r="L337" i="1"/>
  <c r="M337" i="1" s="1"/>
  <c r="Q337" i="1" s="1"/>
  <c r="L336" i="1"/>
  <c r="L335" i="1"/>
  <c r="M335" i="1" s="1"/>
  <c r="Q335" i="1" s="1"/>
  <c r="L334" i="1"/>
  <c r="L333" i="1"/>
  <c r="L332" i="1"/>
  <c r="L331" i="1"/>
  <c r="L330" i="1"/>
  <c r="M330" i="1" s="1"/>
  <c r="Q330" i="1" s="1"/>
  <c r="L329" i="1"/>
  <c r="M329" i="1" s="1"/>
  <c r="Q329" i="1" s="1"/>
  <c r="L328" i="1"/>
  <c r="L233" i="1"/>
  <c r="M233" i="1" s="1"/>
  <c r="Q233" i="1" s="1"/>
  <c r="L327" i="1"/>
  <c r="M327" i="1" s="1"/>
  <c r="Q327" i="1" s="1"/>
  <c r="L326" i="1"/>
  <c r="L325" i="1"/>
  <c r="L324" i="1"/>
  <c r="M324" i="1" s="1"/>
  <c r="Q324" i="1" s="1"/>
  <c r="L323" i="1"/>
  <c r="M323" i="1" s="1"/>
  <c r="Q323" i="1" s="1"/>
  <c r="L322" i="1"/>
  <c r="L321" i="1"/>
  <c r="M321" i="1" s="1"/>
  <c r="Q321" i="1" s="1"/>
  <c r="L320" i="1"/>
  <c r="M320" i="1" s="1"/>
  <c r="Q320" i="1" s="1"/>
  <c r="L319" i="1"/>
  <c r="M319" i="1" s="1"/>
  <c r="Q319" i="1" s="1"/>
  <c r="L318" i="1"/>
  <c r="L317" i="1"/>
  <c r="M317" i="1" s="1"/>
  <c r="Q317" i="1" s="1"/>
  <c r="L316" i="1"/>
  <c r="M316" i="1" s="1"/>
  <c r="Q316" i="1" s="1"/>
  <c r="L315" i="1"/>
  <c r="M315" i="1" s="1"/>
  <c r="Q315" i="1" s="1"/>
  <c r="L314" i="1"/>
  <c r="M314" i="1" s="1"/>
  <c r="Q314" i="1" s="1"/>
  <c r="L313" i="1"/>
  <c r="M313" i="1" s="1"/>
  <c r="Q313" i="1" s="1"/>
  <c r="L312" i="1"/>
  <c r="M312" i="1" s="1"/>
  <c r="Q312" i="1" s="1"/>
  <c r="L311" i="1"/>
  <c r="L310" i="1"/>
  <c r="M310" i="1" s="1"/>
  <c r="Q310" i="1" s="1"/>
  <c r="L309" i="1"/>
  <c r="M309" i="1" s="1"/>
  <c r="Q309" i="1" s="1"/>
  <c r="L308" i="1"/>
  <c r="M308" i="1" s="1"/>
  <c r="Q308" i="1" s="1"/>
  <c r="L307" i="1"/>
  <c r="L306" i="1"/>
  <c r="M306" i="1" s="1"/>
  <c r="Q306" i="1" s="1"/>
  <c r="L305" i="1"/>
  <c r="L304" i="1"/>
  <c r="L303" i="1"/>
  <c r="L302" i="1"/>
  <c r="L301" i="1"/>
  <c r="M301" i="1" s="1"/>
  <c r="Q301" i="1" s="1"/>
  <c r="L300" i="1"/>
  <c r="M300" i="1" s="1"/>
  <c r="Q300" i="1" s="1"/>
  <c r="L299" i="1"/>
  <c r="L298" i="1"/>
  <c r="L297" i="1"/>
  <c r="L296" i="1"/>
  <c r="M296" i="1" s="1"/>
  <c r="Q296" i="1" s="1"/>
  <c r="L295" i="1"/>
  <c r="L294" i="1"/>
  <c r="M294" i="1" s="1"/>
  <c r="Q294" i="1" s="1"/>
  <c r="L293" i="1"/>
  <c r="L292" i="1"/>
  <c r="M292" i="1" s="1"/>
  <c r="Q292" i="1" s="1"/>
  <c r="L291" i="1"/>
  <c r="L290" i="1"/>
  <c r="M290" i="1" s="1"/>
  <c r="Q290" i="1" s="1"/>
  <c r="L289" i="1"/>
  <c r="L288" i="1"/>
  <c r="M288" i="1" s="1"/>
  <c r="Q288" i="1" s="1"/>
  <c r="L287" i="1"/>
  <c r="L286" i="1"/>
  <c r="M286" i="1" s="1"/>
  <c r="Q286" i="1" s="1"/>
  <c r="L285" i="1"/>
  <c r="M285" i="1" s="1"/>
  <c r="Q285" i="1" s="1"/>
  <c r="L284" i="1"/>
  <c r="M284" i="1" s="1"/>
  <c r="Q284" i="1" s="1"/>
  <c r="L283" i="1"/>
  <c r="L282" i="1"/>
  <c r="M282" i="1" s="1"/>
  <c r="Q282" i="1" s="1"/>
  <c r="L281" i="1"/>
  <c r="M281" i="1" s="1"/>
  <c r="Q281" i="1" s="1"/>
  <c r="L280" i="1"/>
  <c r="M280" i="1" s="1"/>
  <c r="Q280" i="1" s="1"/>
  <c r="L279" i="1"/>
  <c r="L278" i="1"/>
  <c r="L277" i="1"/>
  <c r="M277" i="1" s="1"/>
  <c r="Q277" i="1" s="1"/>
  <c r="L276" i="1"/>
  <c r="M276" i="1" s="1"/>
  <c r="Q276" i="1" s="1"/>
  <c r="L275" i="1"/>
  <c r="L274" i="1"/>
  <c r="M274" i="1" s="1"/>
  <c r="Q274" i="1" s="1"/>
  <c r="L273" i="1"/>
  <c r="M273" i="1" s="1"/>
  <c r="Q273" i="1" s="1"/>
  <c r="L272" i="1"/>
  <c r="M272" i="1" s="1"/>
  <c r="Q272" i="1" s="1"/>
  <c r="L271" i="1"/>
  <c r="L270" i="1"/>
  <c r="M270" i="1" s="1"/>
  <c r="Q270" i="1" s="1"/>
  <c r="L269" i="1"/>
  <c r="L268" i="1"/>
  <c r="M268" i="1" s="1"/>
  <c r="Q268" i="1" s="1"/>
  <c r="L267" i="1"/>
  <c r="L266" i="1"/>
  <c r="M266" i="1" s="1"/>
  <c r="Q266" i="1" s="1"/>
  <c r="L265" i="1"/>
  <c r="L264" i="1"/>
  <c r="M264" i="1" s="1"/>
  <c r="Q264" i="1" s="1"/>
  <c r="L263" i="1"/>
  <c r="L262" i="1"/>
  <c r="M262" i="1" s="1"/>
  <c r="Q262" i="1" s="1"/>
  <c r="L261" i="1"/>
  <c r="L260" i="1"/>
  <c r="M260" i="1" s="1"/>
  <c r="Q260" i="1" s="1"/>
  <c r="L259" i="1"/>
  <c r="L258" i="1"/>
  <c r="M258" i="1" s="1"/>
  <c r="Q258" i="1" s="1"/>
  <c r="L257" i="1"/>
  <c r="L256" i="1"/>
  <c r="L255" i="1"/>
  <c r="L254" i="1"/>
  <c r="L253" i="1"/>
  <c r="M253" i="1" s="1"/>
  <c r="Q253" i="1" s="1"/>
  <c r="L252" i="1"/>
  <c r="M252" i="1" s="1"/>
  <c r="Q252" i="1" s="1"/>
  <c r="L251" i="1"/>
  <c r="L250" i="1"/>
  <c r="L249" i="1"/>
  <c r="L248" i="1"/>
  <c r="M248" i="1" s="1"/>
  <c r="Q248" i="1" s="1"/>
  <c r="L247" i="1"/>
  <c r="L246" i="1"/>
  <c r="L245" i="1"/>
  <c r="M245" i="1" s="1"/>
  <c r="Q245" i="1" s="1"/>
  <c r="L244" i="1"/>
  <c r="M244" i="1" s="1"/>
  <c r="Q244" i="1" s="1"/>
  <c r="L243" i="1"/>
  <c r="L242" i="1"/>
  <c r="L241" i="1"/>
  <c r="L240" i="1"/>
  <c r="M240" i="1" s="1"/>
  <c r="Q240" i="1" s="1"/>
  <c r="L239" i="1"/>
  <c r="L238" i="1"/>
  <c r="M238" i="1" s="1"/>
  <c r="Q238" i="1" s="1"/>
  <c r="L237" i="1"/>
  <c r="L236" i="1"/>
  <c r="M236" i="1" s="1"/>
  <c r="Q236" i="1" s="1"/>
  <c r="L235" i="1"/>
  <c r="L234" i="1"/>
  <c r="M234" i="1" s="1"/>
  <c r="Q234" i="1" s="1"/>
  <c r="L232" i="1"/>
  <c r="L231" i="1"/>
  <c r="M231" i="1" s="1"/>
  <c r="Q231" i="1" s="1"/>
  <c r="L230" i="1"/>
  <c r="L229" i="1"/>
  <c r="M229" i="1" s="1"/>
  <c r="Q229" i="1" s="1"/>
  <c r="L228" i="1"/>
  <c r="L227" i="1"/>
  <c r="M227" i="1" s="1"/>
  <c r="Q227" i="1" s="1"/>
  <c r="L226" i="1"/>
  <c r="L225" i="1"/>
  <c r="M225" i="1" s="1"/>
  <c r="Q225" i="1" s="1"/>
  <c r="L224" i="1"/>
  <c r="L223" i="1"/>
  <c r="L222" i="1"/>
  <c r="L221" i="1"/>
  <c r="L220" i="1"/>
  <c r="M220" i="1" s="1"/>
  <c r="Q220" i="1" s="1"/>
  <c r="L219" i="1"/>
  <c r="M219" i="1" s="1"/>
  <c r="Q219" i="1" s="1"/>
  <c r="L218" i="1"/>
  <c r="L217" i="1"/>
  <c r="M217" i="1" s="1"/>
  <c r="Q217" i="1" s="1"/>
  <c r="L216" i="1"/>
  <c r="M216" i="1" s="1"/>
  <c r="Q216" i="1" s="1"/>
  <c r="L215" i="1"/>
  <c r="M215" i="1" s="1"/>
  <c r="Q215" i="1" s="1"/>
  <c r="L214" i="1"/>
  <c r="L213" i="1"/>
  <c r="L212" i="1"/>
  <c r="M212" i="1" s="1"/>
  <c r="Q212" i="1" s="1"/>
  <c r="L211" i="1"/>
  <c r="M211" i="1" s="1"/>
  <c r="Q211" i="1" s="1"/>
  <c r="L210" i="1"/>
  <c r="L209" i="1"/>
  <c r="M209" i="1" s="1"/>
  <c r="Q209" i="1" s="1"/>
  <c r="L208" i="1"/>
  <c r="L207" i="1"/>
  <c r="M207" i="1" s="1"/>
  <c r="Q207" i="1" s="1"/>
  <c r="L206" i="1"/>
  <c r="L205" i="1"/>
  <c r="M205" i="1" s="1"/>
  <c r="Q205" i="1" s="1"/>
  <c r="L204" i="1"/>
  <c r="M204" i="1" s="1"/>
  <c r="Q204" i="1" s="1"/>
  <c r="L203" i="1"/>
  <c r="M203" i="1" s="1"/>
  <c r="Q203" i="1" s="1"/>
  <c r="L202" i="1"/>
  <c r="L201" i="1"/>
  <c r="L200" i="1"/>
  <c r="M200" i="1" s="1"/>
  <c r="Q200" i="1" s="1"/>
  <c r="L199" i="1"/>
  <c r="M199" i="1" s="1"/>
  <c r="Q199" i="1" s="1"/>
  <c r="L198" i="1"/>
  <c r="L197" i="1"/>
  <c r="M197" i="1" s="1"/>
  <c r="Q197" i="1" s="1"/>
  <c r="L196" i="1"/>
  <c r="L195" i="1"/>
  <c r="M195" i="1" s="1"/>
  <c r="Q195" i="1" s="1"/>
  <c r="L194" i="1"/>
  <c r="L193" i="1"/>
  <c r="M193" i="1" s="1"/>
  <c r="Q193" i="1" s="1"/>
  <c r="L192" i="1"/>
  <c r="M192" i="1" s="1"/>
  <c r="Q192" i="1" s="1"/>
  <c r="L191" i="1"/>
  <c r="L190" i="1"/>
  <c r="L189" i="1"/>
  <c r="L188" i="1"/>
  <c r="L187" i="1"/>
  <c r="M187" i="1" s="1"/>
  <c r="Q187" i="1" s="1"/>
  <c r="L186" i="1"/>
  <c r="L185" i="1"/>
  <c r="L184" i="1"/>
  <c r="M184" i="1" s="1"/>
  <c r="Q184" i="1" s="1"/>
  <c r="L183" i="1"/>
  <c r="M183" i="1" s="1"/>
  <c r="Q183" i="1" s="1"/>
  <c r="L182" i="1"/>
  <c r="L181" i="1"/>
  <c r="L180" i="1"/>
  <c r="M180" i="1" s="1"/>
  <c r="Q180" i="1" s="1"/>
  <c r="L179" i="1"/>
  <c r="M179" i="1" s="1"/>
  <c r="Q179" i="1" s="1"/>
  <c r="L178" i="1"/>
  <c r="L177" i="1"/>
  <c r="L176" i="1"/>
  <c r="M176" i="1" s="1"/>
  <c r="Q176" i="1" s="1"/>
  <c r="L175" i="1"/>
  <c r="M175" i="1" s="1"/>
  <c r="Q175" i="1" s="1"/>
  <c r="L174" i="1"/>
  <c r="L173" i="1"/>
  <c r="M173" i="1" s="1"/>
  <c r="Q173" i="1" s="1"/>
  <c r="L172" i="1"/>
  <c r="L171" i="1"/>
  <c r="M171" i="1" s="1"/>
  <c r="Q171" i="1" s="1"/>
  <c r="L170" i="1"/>
  <c r="L169" i="1"/>
  <c r="M169" i="1" s="1"/>
  <c r="Q169" i="1" s="1"/>
  <c r="L168" i="1"/>
  <c r="L167" i="1"/>
  <c r="M167" i="1" s="1"/>
  <c r="Q167" i="1" s="1"/>
  <c r="L166" i="1"/>
  <c r="L165" i="1"/>
  <c r="M165" i="1" s="1"/>
  <c r="Q165" i="1" s="1"/>
  <c r="L164" i="1"/>
  <c r="L163" i="1"/>
  <c r="M163" i="1" s="1"/>
  <c r="Q163" i="1" s="1"/>
  <c r="L162" i="1"/>
  <c r="L161" i="1"/>
  <c r="M161" i="1" s="1"/>
  <c r="Q161" i="1" s="1"/>
  <c r="L160" i="1"/>
  <c r="L159" i="1"/>
  <c r="L158" i="1"/>
  <c r="L157" i="1"/>
  <c r="L156" i="1"/>
  <c r="M156" i="1" s="1"/>
  <c r="Q156" i="1" s="1"/>
  <c r="L155" i="1"/>
  <c r="M155" i="1" s="1"/>
  <c r="Q155" i="1" s="1"/>
  <c r="L154" i="1"/>
  <c r="L153" i="1"/>
  <c r="M153" i="1" s="1"/>
  <c r="Q153" i="1" s="1"/>
  <c r="L152" i="1"/>
  <c r="M152" i="1" s="1"/>
  <c r="Q152" i="1" s="1"/>
  <c r="L151" i="1"/>
  <c r="M151" i="1" s="1"/>
  <c r="Q151" i="1" s="1"/>
  <c r="L150" i="1"/>
  <c r="L149" i="1"/>
  <c r="L148" i="1"/>
  <c r="M148" i="1" s="1"/>
  <c r="Q148" i="1" s="1"/>
  <c r="L147" i="1"/>
  <c r="M147" i="1" s="1"/>
  <c r="Q147" i="1" s="1"/>
  <c r="L146" i="1"/>
  <c r="L145" i="1"/>
  <c r="M145" i="1" s="1"/>
  <c r="Q145" i="1" s="1"/>
  <c r="L144" i="1"/>
  <c r="M144" i="1" s="1"/>
  <c r="Q144" i="1" s="1"/>
  <c r="L143" i="1"/>
  <c r="M143" i="1" s="1"/>
  <c r="Q143" i="1" s="1"/>
  <c r="L142" i="1"/>
  <c r="L141" i="1"/>
  <c r="M141" i="1" s="1"/>
  <c r="Q141" i="1" s="1"/>
  <c r="L140" i="1"/>
  <c r="M140" i="1" s="1"/>
  <c r="Q140" i="1" s="1"/>
  <c r="L139" i="1"/>
  <c r="M139" i="1" s="1"/>
  <c r="Q139" i="1" s="1"/>
  <c r="L138" i="1"/>
  <c r="L137" i="1"/>
  <c r="M137" i="1" s="1"/>
  <c r="Q137" i="1" s="1"/>
  <c r="L136" i="1"/>
  <c r="M136" i="1" s="1"/>
  <c r="Q136" i="1" s="1"/>
  <c r="L135" i="1"/>
  <c r="M135" i="1" s="1"/>
  <c r="Q135" i="1" s="1"/>
  <c r="L134" i="1"/>
  <c r="L133" i="1"/>
  <c r="M133" i="1" s="1"/>
  <c r="Q133" i="1" s="1"/>
  <c r="L132" i="1"/>
  <c r="M132" i="1" s="1"/>
  <c r="Q132" i="1" s="1"/>
  <c r="L131" i="1"/>
  <c r="M131" i="1" s="1"/>
  <c r="Q131" i="1" s="1"/>
  <c r="L130" i="1"/>
  <c r="L129" i="1"/>
  <c r="M129" i="1" s="1"/>
  <c r="Q129" i="1" s="1"/>
  <c r="L128" i="1"/>
  <c r="M128" i="1" s="1"/>
  <c r="Q128" i="1" s="1"/>
  <c r="L127" i="1"/>
  <c r="P127" i="1" s="1"/>
  <c r="L126" i="1"/>
  <c r="L125" i="1"/>
  <c r="P125" i="1" s="1"/>
  <c r="L124" i="1"/>
  <c r="P124" i="1" s="1"/>
  <c r="L123" i="1"/>
  <c r="P123" i="1" s="1"/>
  <c r="L122" i="1"/>
  <c r="L121" i="1"/>
  <c r="L120" i="1"/>
  <c r="P120" i="1" s="1"/>
  <c r="L119" i="1"/>
  <c r="P119" i="1" s="1"/>
  <c r="L118" i="1"/>
  <c r="L117" i="1"/>
  <c r="P117" i="1" s="1"/>
  <c r="L116" i="1"/>
  <c r="P116" i="1" s="1"/>
  <c r="L115" i="1"/>
  <c r="P115" i="1" s="1"/>
  <c r="L114" i="1"/>
  <c r="L113" i="1"/>
  <c r="P113" i="1" s="1"/>
  <c r="L112" i="1"/>
  <c r="M112" i="1" s="1"/>
  <c r="Q112" i="1" s="1"/>
  <c r="L111" i="1"/>
  <c r="P111" i="1" s="1"/>
  <c r="L110" i="1"/>
  <c r="L109" i="1"/>
  <c r="P109" i="1" s="1"/>
  <c r="L108" i="1"/>
  <c r="P108" i="1" s="1"/>
  <c r="L107" i="1"/>
  <c r="P107" i="1" s="1"/>
  <c r="L106" i="1"/>
  <c r="L105" i="1"/>
  <c r="P105" i="1" s="1"/>
  <c r="L104" i="1"/>
  <c r="M104" i="1" s="1"/>
  <c r="Q104" i="1" s="1"/>
  <c r="L103" i="1"/>
  <c r="L102" i="1"/>
  <c r="L101" i="1"/>
  <c r="P101" i="1" s="1"/>
  <c r="L100" i="1"/>
  <c r="P100" i="1" s="1"/>
  <c r="L99" i="1"/>
  <c r="L98" i="1"/>
  <c r="M98" i="1" s="1"/>
  <c r="Q98" i="1" s="1"/>
  <c r="L97" i="1"/>
  <c r="M97" i="1" s="1"/>
  <c r="Q97" i="1" s="1"/>
  <c r="L96" i="1"/>
  <c r="P96" i="1" s="1"/>
  <c r="L95" i="1"/>
  <c r="M95" i="1" s="1"/>
  <c r="Q95" i="1" s="1"/>
  <c r="L94" i="1"/>
  <c r="P94" i="1" s="1"/>
  <c r="L93" i="1"/>
  <c r="P93" i="1" s="1"/>
  <c r="L92" i="1"/>
  <c r="P92" i="1" s="1"/>
  <c r="L91" i="1"/>
  <c r="M91" i="1" s="1"/>
  <c r="Q91" i="1" s="1"/>
  <c r="L90" i="1"/>
  <c r="L89" i="1"/>
  <c r="M89" i="1" s="1"/>
  <c r="Q89" i="1" s="1"/>
  <c r="L88" i="1"/>
  <c r="P88" i="1" s="1"/>
  <c r="L87" i="1"/>
  <c r="L86" i="1"/>
  <c r="L85" i="1"/>
  <c r="P85" i="1" s="1"/>
  <c r="L84" i="1"/>
  <c r="P84" i="1" s="1"/>
  <c r="L83" i="1"/>
  <c r="L82" i="1"/>
  <c r="P82" i="1" s="1"/>
  <c r="L81" i="1"/>
  <c r="P81" i="1" s="1"/>
  <c r="L80" i="1"/>
  <c r="P80" i="1" s="1"/>
  <c r="L79" i="1"/>
  <c r="M79" i="1" s="1"/>
  <c r="Q79" i="1" s="1"/>
  <c r="L78" i="1"/>
  <c r="P78" i="1" s="1"/>
  <c r="L77" i="1"/>
  <c r="P77" i="1" s="1"/>
  <c r="L76" i="1"/>
  <c r="M76" i="1" s="1"/>
  <c r="Q76" i="1" s="1"/>
  <c r="L75" i="1"/>
  <c r="P75" i="1" s="1"/>
  <c r="L74" i="1"/>
  <c r="M74" i="1" s="1"/>
  <c r="Q74" i="1" s="1"/>
  <c r="L73" i="1"/>
  <c r="P73" i="1" s="1"/>
  <c r="L72" i="1"/>
  <c r="M72" i="1" s="1"/>
  <c r="Q72" i="1" s="1"/>
  <c r="L71" i="1"/>
  <c r="P71" i="1" s="1"/>
  <c r="L70" i="1"/>
  <c r="M70" i="1" s="1"/>
  <c r="Q70" i="1" s="1"/>
  <c r="L69" i="1"/>
  <c r="P69" i="1" s="1"/>
  <c r="L68" i="1"/>
  <c r="M68" i="1" s="1"/>
  <c r="Q68" i="1" s="1"/>
  <c r="L67" i="1"/>
  <c r="P67" i="1" s="1"/>
  <c r="L66" i="1"/>
  <c r="M66" i="1" s="1"/>
  <c r="Q66" i="1" s="1"/>
  <c r="L65" i="1"/>
  <c r="P65" i="1" s="1"/>
  <c r="L64" i="1"/>
  <c r="M64" i="1" s="1"/>
  <c r="Q64" i="1" s="1"/>
  <c r="L63" i="1"/>
  <c r="P63" i="1" s="1"/>
  <c r="L62" i="1"/>
  <c r="M62" i="1" s="1"/>
  <c r="Q62" i="1" s="1"/>
  <c r="L61" i="1"/>
  <c r="P61" i="1" s="1"/>
  <c r="L60" i="1"/>
  <c r="M60" i="1" s="1"/>
  <c r="Q60" i="1" s="1"/>
  <c r="L59" i="1"/>
  <c r="P59" i="1" s="1"/>
  <c r="L58" i="1"/>
  <c r="M58" i="1" s="1"/>
  <c r="Q58" i="1" s="1"/>
  <c r="L57" i="1"/>
  <c r="P57" i="1" s="1"/>
  <c r="L56" i="1"/>
  <c r="M56" i="1" s="1"/>
  <c r="Q56" i="1" s="1"/>
  <c r="L55" i="1"/>
  <c r="P55" i="1" s="1"/>
  <c r="L54" i="1"/>
  <c r="M54" i="1" s="1"/>
  <c r="Q54" i="1" s="1"/>
  <c r="L53" i="1"/>
  <c r="P53" i="1" s="1"/>
  <c r="L52" i="1"/>
  <c r="M52" i="1" s="1"/>
  <c r="Q52" i="1" s="1"/>
  <c r="L51" i="1"/>
  <c r="P51" i="1" s="1"/>
  <c r="L50" i="1"/>
  <c r="M50" i="1" s="1"/>
  <c r="Q50" i="1" s="1"/>
  <c r="L49" i="1"/>
  <c r="P49" i="1" s="1"/>
  <c r="L48" i="1"/>
  <c r="M48" i="1" s="1"/>
  <c r="Q48" i="1" s="1"/>
  <c r="L47" i="1"/>
  <c r="P47" i="1" s="1"/>
  <c r="L46" i="1"/>
  <c r="M46" i="1" s="1"/>
  <c r="Q46" i="1" s="1"/>
  <c r="L45" i="1"/>
  <c r="P45" i="1" s="1"/>
  <c r="L44" i="1"/>
  <c r="M44" i="1" s="1"/>
  <c r="Q44" i="1" s="1"/>
  <c r="L43" i="1"/>
  <c r="P43" i="1" s="1"/>
  <c r="L42" i="1"/>
  <c r="M42" i="1" s="1"/>
  <c r="Q42" i="1" s="1"/>
  <c r="L41" i="1"/>
  <c r="P41" i="1" s="1"/>
  <c r="L40" i="1"/>
  <c r="M40" i="1" s="1"/>
  <c r="Q40" i="1" s="1"/>
  <c r="L39" i="1"/>
  <c r="P39" i="1" s="1"/>
  <c r="L38" i="1"/>
  <c r="P38" i="1" s="1"/>
  <c r="L37" i="1"/>
  <c r="M37" i="1" s="1"/>
  <c r="Q37" i="1" s="1"/>
  <c r="L36" i="1"/>
  <c r="P36" i="1" s="1"/>
  <c r="L35" i="1"/>
  <c r="M35" i="1" s="1"/>
  <c r="Q35" i="1" s="1"/>
  <c r="L34" i="1"/>
  <c r="P34" i="1" s="1"/>
  <c r="L33" i="1"/>
  <c r="M33" i="1" s="1"/>
  <c r="Q33" i="1" s="1"/>
  <c r="L32" i="1"/>
  <c r="P32" i="1" s="1"/>
  <c r="L31" i="1"/>
  <c r="M31" i="1" s="1"/>
  <c r="Q31" i="1" s="1"/>
  <c r="L30" i="1"/>
  <c r="P30" i="1" s="1"/>
  <c r="L29" i="1"/>
  <c r="M29" i="1" s="1"/>
  <c r="Q29" i="1" s="1"/>
  <c r="L28" i="1"/>
  <c r="P28" i="1" s="1"/>
  <c r="L27" i="1"/>
  <c r="M27" i="1" s="1"/>
  <c r="Q27" i="1" s="1"/>
  <c r="L26" i="1"/>
  <c r="P26" i="1" s="1"/>
  <c r="L25" i="1"/>
  <c r="M25" i="1" s="1"/>
  <c r="Q25" i="1" s="1"/>
  <c r="L24" i="1"/>
  <c r="P24" i="1" s="1"/>
  <c r="L23" i="1"/>
  <c r="M23" i="1" s="1"/>
  <c r="Q23" i="1" s="1"/>
  <c r="L22" i="1"/>
  <c r="P22" i="1" s="1"/>
  <c r="L21" i="1"/>
  <c r="M21" i="1" s="1"/>
  <c r="Q21" i="1" s="1"/>
  <c r="L20" i="1"/>
  <c r="M20" i="1" s="1"/>
  <c r="Q20" i="1" s="1"/>
  <c r="L19" i="1"/>
  <c r="P19" i="1" s="1"/>
  <c r="L18" i="1"/>
  <c r="M18" i="1" s="1"/>
  <c r="Q18" i="1" s="1"/>
  <c r="L17" i="1"/>
  <c r="P17" i="1" s="1"/>
  <c r="L16" i="1"/>
  <c r="M16" i="1" s="1"/>
  <c r="Q16" i="1" s="1"/>
  <c r="L15" i="1"/>
  <c r="P15" i="1" s="1"/>
  <c r="L14" i="1"/>
  <c r="M14" i="1" s="1"/>
  <c r="Q14" i="1" s="1"/>
  <c r="L13" i="1"/>
  <c r="P13" i="1" s="1"/>
  <c r="L12" i="1"/>
  <c r="M12" i="1" s="1"/>
  <c r="Q12" i="1" s="1"/>
  <c r="L11" i="1"/>
  <c r="P11" i="1" s="1"/>
  <c r="L10" i="1"/>
  <c r="M10" i="1" s="1"/>
  <c r="Q10" i="1" s="1"/>
  <c r="L9" i="1"/>
  <c r="P9" i="1" s="1"/>
  <c r="L8" i="1"/>
  <c r="M8" i="1" s="1"/>
  <c r="Q8" i="1" s="1"/>
  <c r="L7" i="1"/>
  <c r="P7" i="1" s="1"/>
  <c r="L6" i="1"/>
  <c r="M6" i="1" s="1"/>
  <c r="Q6" i="1" s="1"/>
  <c r="L5" i="1"/>
  <c r="P5" i="1" s="1"/>
  <c r="J3" i="1"/>
  <c r="P566" i="1" l="1"/>
  <c r="P368" i="1"/>
  <c r="P141" i="1"/>
  <c r="P148" i="1"/>
  <c r="P240" i="1"/>
  <c r="P1148" i="1"/>
  <c r="P104" i="1"/>
  <c r="P270" i="1"/>
  <c r="P288" i="1"/>
  <c r="P1032" i="1"/>
  <c r="P1075" i="1"/>
  <c r="P91" i="1"/>
  <c r="M94" i="1"/>
  <c r="Q94" i="1" s="1"/>
  <c r="M116" i="1"/>
  <c r="Q116" i="1" s="1"/>
  <c r="P193" i="1"/>
  <c r="P274" i="1"/>
  <c r="P435" i="1"/>
  <c r="P562" i="1"/>
  <c r="P572" i="1"/>
  <c r="P575" i="1"/>
  <c r="P586" i="1"/>
  <c r="P601" i="1"/>
  <c r="P698" i="1"/>
  <c r="P217" i="1"/>
  <c r="P1122" i="1"/>
  <c r="P1159" i="1"/>
  <c r="M108" i="1"/>
  <c r="Q108" i="1" s="1"/>
  <c r="P245" i="1"/>
  <c r="P470" i="1"/>
  <c r="P642" i="1"/>
  <c r="P645" i="1"/>
  <c r="P696" i="1"/>
  <c r="P981" i="1"/>
  <c r="P1073" i="1"/>
  <c r="P1109" i="1"/>
  <c r="P1120" i="1"/>
  <c r="M125" i="1"/>
  <c r="Q125" i="1" s="1"/>
  <c r="P180" i="1"/>
  <c r="P112" i="1"/>
  <c r="P128" i="1"/>
  <c r="P324" i="1"/>
  <c r="P447" i="1"/>
  <c r="P498" i="1"/>
  <c r="P527" i="1"/>
  <c r="P588" i="1"/>
  <c r="P640" i="1"/>
  <c r="P672" i="1"/>
  <c r="P679" i="1"/>
  <c r="P1000" i="1"/>
  <c r="P1006" i="1"/>
  <c r="P1013" i="1"/>
  <c r="P1175" i="1"/>
  <c r="P98" i="1"/>
  <c r="P207" i="1"/>
  <c r="P253" i="1"/>
  <c r="P233" i="1"/>
  <c r="P451" i="1"/>
  <c r="P535" i="1"/>
  <c r="P570" i="1"/>
  <c r="P593" i="1"/>
  <c r="P703" i="1"/>
  <c r="P989" i="1"/>
  <c r="P992" i="1"/>
  <c r="P1021" i="1"/>
  <c r="P1024" i="1"/>
  <c r="P1079" i="1"/>
  <c r="P145" i="1"/>
  <c r="P692" i="1"/>
  <c r="P695" i="1"/>
  <c r="P714" i="1"/>
  <c r="P717" i="1"/>
  <c r="P881" i="1"/>
  <c r="P980" i="1"/>
  <c r="P1038" i="1"/>
  <c r="P1045" i="1"/>
  <c r="P1101" i="1"/>
  <c r="P1170" i="1"/>
  <c r="P1194" i="1"/>
  <c r="M78" i="1"/>
  <c r="Q78" i="1" s="1"/>
  <c r="P95" i="1"/>
  <c r="P133" i="1"/>
  <c r="P143" i="1"/>
  <c r="M188" i="1"/>
  <c r="Q188" i="1" s="1"/>
  <c r="P188" i="1"/>
  <c r="M596" i="1"/>
  <c r="Q596" i="1" s="1"/>
  <c r="P596" i="1"/>
  <c r="M663" i="1"/>
  <c r="Q663" i="1" s="1"/>
  <c r="P663" i="1"/>
  <c r="M1027" i="1"/>
  <c r="Q1027" i="1" s="1"/>
  <c r="P1027" i="1"/>
  <c r="M331" i="1"/>
  <c r="Q331" i="1" s="1"/>
  <c r="P331" i="1"/>
  <c r="M395" i="1"/>
  <c r="Q395" i="1" s="1"/>
  <c r="P395" i="1"/>
  <c r="M577" i="1"/>
  <c r="Q577" i="1" s="1"/>
  <c r="P577" i="1"/>
  <c r="M636" i="1"/>
  <c r="Q636" i="1" s="1"/>
  <c r="P636" i="1"/>
  <c r="M1128" i="1"/>
  <c r="Q1128" i="1" s="1"/>
  <c r="P1128" i="1"/>
  <c r="P79" i="1"/>
  <c r="M82" i="1"/>
  <c r="Q82" i="1" s="1"/>
  <c r="P121" i="1"/>
  <c r="M121" i="1"/>
  <c r="Q121" i="1" s="1"/>
  <c r="M339" i="1"/>
  <c r="Q339" i="1" s="1"/>
  <c r="P339" i="1"/>
  <c r="M427" i="1"/>
  <c r="Q427" i="1" s="1"/>
  <c r="P427" i="1"/>
  <c r="M459" i="1"/>
  <c r="Q459" i="1" s="1"/>
  <c r="P459" i="1"/>
  <c r="M530" i="1"/>
  <c r="Q530" i="1" s="1"/>
  <c r="P530" i="1"/>
  <c r="M594" i="1"/>
  <c r="Q594" i="1" s="1"/>
  <c r="P594" i="1"/>
  <c r="M629" i="1"/>
  <c r="Q629" i="1" s="1"/>
  <c r="P629" i="1"/>
  <c r="M1025" i="1"/>
  <c r="Q1025" i="1" s="1"/>
  <c r="P1025" i="1"/>
  <c r="M1054" i="1"/>
  <c r="Q1054" i="1" s="1"/>
  <c r="P1054" i="1"/>
  <c r="M1152" i="1"/>
  <c r="Q1152" i="1" s="1"/>
  <c r="P1152" i="1"/>
  <c r="M1236" i="1"/>
  <c r="Q1236" i="1" s="1"/>
  <c r="P1236" i="1"/>
  <c r="M1252" i="1"/>
  <c r="Q1252" i="1" s="1"/>
  <c r="P1252" i="1"/>
  <c r="M1268" i="1"/>
  <c r="Q1268" i="1" s="1"/>
  <c r="P1268" i="1"/>
  <c r="M1284" i="1"/>
  <c r="Q1284" i="1" s="1"/>
  <c r="P1284" i="1"/>
  <c r="M305" i="1"/>
  <c r="Q305" i="1" s="1"/>
  <c r="P305" i="1"/>
  <c r="M443" i="1"/>
  <c r="Q443" i="1" s="1"/>
  <c r="P443" i="1"/>
  <c r="M539" i="1"/>
  <c r="Q539" i="1" s="1"/>
  <c r="P539" i="1"/>
  <c r="M196" i="1"/>
  <c r="Q196" i="1" s="1"/>
  <c r="P196" i="1"/>
  <c r="M490" i="1"/>
  <c r="Q490" i="1" s="1"/>
  <c r="P490" i="1"/>
  <c r="M518" i="1"/>
  <c r="Q518" i="1" s="1"/>
  <c r="P518" i="1"/>
  <c r="M987" i="1"/>
  <c r="Q987" i="1" s="1"/>
  <c r="P987" i="1"/>
  <c r="M1049" i="1"/>
  <c r="Q1049" i="1" s="1"/>
  <c r="P1049" i="1"/>
  <c r="M1095" i="1"/>
  <c r="Q1095" i="1" s="1"/>
  <c r="P1095" i="1"/>
  <c r="M201" i="1"/>
  <c r="Q201" i="1" s="1"/>
  <c r="P201" i="1"/>
  <c r="M325" i="1"/>
  <c r="Q325" i="1" s="1"/>
  <c r="P325" i="1"/>
  <c r="M333" i="1"/>
  <c r="Q333" i="1" s="1"/>
  <c r="P333" i="1"/>
  <c r="M502" i="1"/>
  <c r="Q502" i="1" s="1"/>
  <c r="P502" i="1"/>
  <c r="M553" i="1"/>
  <c r="Q553" i="1" s="1"/>
  <c r="P553" i="1"/>
  <c r="M599" i="1"/>
  <c r="Q599" i="1" s="1"/>
  <c r="P599" i="1"/>
  <c r="M719" i="1"/>
  <c r="Q719" i="1" s="1"/>
  <c r="P719" i="1"/>
  <c r="M936" i="1"/>
  <c r="Q936" i="1" s="1"/>
  <c r="P936" i="1"/>
  <c r="M952" i="1"/>
  <c r="Q952" i="1" s="1"/>
  <c r="P952" i="1"/>
  <c r="M964" i="1"/>
  <c r="Q964" i="1" s="1"/>
  <c r="P964" i="1"/>
  <c r="M985" i="1"/>
  <c r="Q985" i="1" s="1"/>
  <c r="P985" i="1"/>
  <c r="M1030" i="1"/>
  <c r="Q1030" i="1" s="1"/>
  <c r="P1030" i="1"/>
  <c r="M1051" i="1"/>
  <c r="Q1051" i="1" s="1"/>
  <c r="P1051" i="1"/>
  <c r="M105" i="1"/>
  <c r="Q105" i="1" s="1"/>
  <c r="M109" i="1"/>
  <c r="Q109" i="1" s="1"/>
  <c r="M113" i="1"/>
  <c r="Q113" i="1" s="1"/>
  <c r="M117" i="1"/>
  <c r="Q117" i="1" s="1"/>
  <c r="M119" i="1"/>
  <c r="Q119" i="1" s="1"/>
  <c r="P129" i="1"/>
  <c r="P137" i="1"/>
  <c r="P153" i="1"/>
  <c r="P209" i="1"/>
  <c r="P282" i="1"/>
  <c r="P321" i="1"/>
  <c r="P399" i="1"/>
  <c r="P455" i="1"/>
  <c r="P534" i="1"/>
  <c r="P197" i="1"/>
  <c r="P205" i="1"/>
  <c r="P316" i="1"/>
  <c r="P628" i="1"/>
  <c r="P611" i="1"/>
  <c r="P613" i="1"/>
  <c r="P618" i="1"/>
  <c r="P656" i="1"/>
  <c r="P658" i="1"/>
  <c r="P897" i="1"/>
  <c r="P920" i="1"/>
  <c r="P932" i="1"/>
  <c r="P968" i="1"/>
  <c r="P993" i="1"/>
  <c r="P995" i="1"/>
  <c r="P998" i="1"/>
  <c r="P1017" i="1"/>
  <c r="P1019" i="1"/>
  <c r="P1062" i="1"/>
  <c r="P1069" i="1"/>
  <c r="P1119" i="1"/>
  <c r="P1140" i="1"/>
  <c r="P1160" i="1"/>
  <c r="P1162" i="1"/>
  <c r="P1168" i="1"/>
  <c r="P1180" i="1"/>
  <c r="P1182" i="1"/>
  <c r="P1188" i="1"/>
  <c r="P1208" i="1"/>
  <c r="P1210" i="1"/>
  <c r="P1228" i="1"/>
  <c r="P1244" i="1"/>
  <c r="P1260" i="1"/>
  <c r="P1276" i="1"/>
  <c r="P1293" i="1"/>
  <c r="P90" i="1"/>
  <c r="M90" i="1"/>
  <c r="Q90" i="1" s="1"/>
  <c r="M159" i="1"/>
  <c r="Q159" i="1" s="1"/>
  <c r="P159" i="1"/>
  <c r="M213" i="1"/>
  <c r="Q213" i="1" s="1"/>
  <c r="P213" i="1"/>
  <c r="M261" i="1"/>
  <c r="Q261" i="1" s="1"/>
  <c r="P261" i="1"/>
  <c r="M380" i="1"/>
  <c r="Q380" i="1" s="1"/>
  <c r="P380" i="1"/>
  <c r="M416" i="1"/>
  <c r="Q416" i="1" s="1"/>
  <c r="P416" i="1"/>
  <c r="M515" i="1"/>
  <c r="Q515" i="1" s="1"/>
  <c r="P515" i="1"/>
  <c r="M521" i="1"/>
  <c r="Q521" i="1" s="1"/>
  <c r="P521" i="1"/>
  <c r="M561" i="1"/>
  <c r="Q561" i="1" s="1"/>
  <c r="P561" i="1"/>
  <c r="M569" i="1"/>
  <c r="Q569" i="1" s="1"/>
  <c r="P569" i="1"/>
  <c r="M639" i="1"/>
  <c r="Q639" i="1" s="1"/>
  <c r="P639" i="1"/>
  <c r="M1005" i="1"/>
  <c r="Q1005" i="1" s="1"/>
  <c r="P1005" i="1"/>
  <c r="M1067" i="1"/>
  <c r="Q1067" i="1" s="1"/>
  <c r="P1067" i="1"/>
  <c r="M1117" i="1"/>
  <c r="Q1117" i="1" s="1"/>
  <c r="P1117" i="1"/>
  <c r="M1163" i="1"/>
  <c r="Q1163" i="1" s="1"/>
  <c r="P1163" i="1"/>
  <c r="M1183" i="1"/>
  <c r="Q1183" i="1" s="1"/>
  <c r="P1183" i="1"/>
  <c r="P192" i="1"/>
  <c r="M208" i="1"/>
  <c r="Q208" i="1" s="1"/>
  <c r="P208" i="1"/>
  <c r="M249" i="1"/>
  <c r="Q249" i="1" s="1"/>
  <c r="P249" i="1"/>
  <c r="P258" i="1"/>
  <c r="M265" i="1"/>
  <c r="Q265" i="1" s="1"/>
  <c r="P265" i="1"/>
  <c r="P285" i="1"/>
  <c r="P320" i="1"/>
  <c r="M384" i="1"/>
  <c r="Q384" i="1" s="1"/>
  <c r="P384" i="1"/>
  <c r="P489" i="1"/>
  <c r="M615" i="1"/>
  <c r="Q615" i="1" s="1"/>
  <c r="P615" i="1"/>
  <c r="M666" i="1"/>
  <c r="Q666" i="1" s="1"/>
  <c r="P666" i="1"/>
  <c r="M690" i="1"/>
  <c r="Q690" i="1" s="1"/>
  <c r="P690" i="1"/>
  <c r="M893" i="1"/>
  <c r="Q893" i="1" s="1"/>
  <c r="P893" i="1"/>
  <c r="M916" i="1"/>
  <c r="Q916" i="1" s="1"/>
  <c r="P916" i="1"/>
  <c r="M990" i="1"/>
  <c r="Q990" i="1" s="1"/>
  <c r="P990" i="1"/>
  <c r="P136" i="1"/>
  <c r="M157" i="1"/>
  <c r="Q157" i="1" s="1"/>
  <c r="P157" i="1"/>
  <c r="P184" i="1"/>
  <c r="P204" i="1"/>
  <c r="M221" i="1"/>
  <c r="Q221" i="1" s="1"/>
  <c r="P221" i="1"/>
  <c r="P262" i="1"/>
  <c r="M269" i="1"/>
  <c r="Q269" i="1" s="1"/>
  <c r="P269" i="1"/>
  <c r="P313" i="1"/>
  <c r="P330" i="1"/>
  <c r="P347" i="1"/>
  <c r="P375" i="1"/>
  <c r="M388" i="1"/>
  <c r="Q388" i="1" s="1"/>
  <c r="P388" i="1"/>
  <c r="M426" i="1"/>
  <c r="Q426" i="1" s="1"/>
  <c r="P426" i="1"/>
  <c r="P483" i="1"/>
  <c r="M487" i="1"/>
  <c r="Q487" i="1" s="1"/>
  <c r="P487" i="1"/>
  <c r="M507" i="1"/>
  <c r="Q507" i="1" s="1"/>
  <c r="P507" i="1"/>
  <c r="M519" i="1"/>
  <c r="Q519" i="1" s="1"/>
  <c r="P519" i="1"/>
  <c r="M531" i="1"/>
  <c r="Q531" i="1" s="1"/>
  <c r="P531" i="1"/>
  <c r="M537" i="1"/>
  <c r="Q537" i="1" s="1"/>
  <c r="P537" i="1"/>
  <c r="M557" i="1"/>
  <c r="Q557" i="1" s="1"/>
  <c r="P557" i="1"/>
  <c r="M565" i="1"/>
  <c r="Q565" i="1" s="1"/>
  <c r="P565" i="1"/>
  <c r="M585" i="1"/>
  <c r="Q585" i="1" s="1"/>
  <c r="P585" i="1"/>
  <c r="M634" i="1"/>
  <c r="Q634" i="1" s="1"/>
  <c r="P634" i="1"/>
  <c r="M661" i="1"/>
  <c r="Q661" i="1" s="1"/>
  <c r="P661" i="1"/>
  <c r="M687" i="1"/>
  <c r="Q687" i="1" s="1"/>
  <c r="P687" i="1"/>
  <c r="M973" i="1"/>
  <c r="Q973" i="1" s="1"/>
  <c r="P973" i="1"/>
  <c r="M149" i="1"/>
  <c r="Q149" i="1" s="1"/>
  <c r="P149" i="1"/>
  <c r="M223" i="1"/>
  <c r="Q223" i="1" s="1"/>
  <c r="P223" i="1"/>
  <c r="M632" i="1"/>
  <c r="Q632" i="1" s="1"/>
  <c r="P632" i="1"/>
  <c r="M87" i="1"/>
  <c r="Q87" i="1" s="1"/>
  <c r="P87" i="1"/>
  <c r="M124" i="1"/>
  <c r="Q124" i="1" s="1"/>
  <c r="P140" i="1"/>
  <c r="P349" i="1"/>
  <c r="M394" i="1"/>
  <c r="Q394" i="1" s="1"/>
  <c r="P394" i="1"/>
  <c r="M431" i="1"/>
  <c r="Q431" i="1" s="1"/>
  <c r="P431" i="1"/>
  <c r="M471" i="1"/>
  <c r="Q471" i="1" s="1"/>
  <c r="P471" i="1"/>
  <c r="P494" i="1"/>
  <c r="M610" i="1"/>
  <c r="Q610" i="1" s="1"/>
  <c r="P610" i="1"/>
  <c r="M655" i="1"/>
  <c r="Q655" i="1" s="1"/>
  <c r="P655" i="1"/>
  <c r="M120" i="1"/>
  <c r="Q120" i="1" s="1"/>
  <c r="P103" i="1"/>
  <c r="M103" i="1"/>
  <c r="Q103" i="1" s="1"/>
  <c r="P132" i="1"/>
  <c r="P165" i="1"/>
  <c r="P176" i="1"/>
  <c r="P200" i="1"/>
  <c r="P234" i="1"/>
  <c r="M241" i="1"/>
  <c r="Q241" i="1" s="1"/>
  <c r="P241" i="1"/>
  <c r="M257" i="1"/>
  <c r="Q257" i="1" s="1"/>
  <c r="P257" i="1"/>
  <c r="P266" i="1"/>
  <c r="P272" i="1"/>
  <c r="M278" i="1"/>
  <c r="Q278" i="1" s="1"/>
  <c r="P278" i="1"/>
  <c r="P327" i="1"/>
  <c r="M392" i="1"/>
  <c r="Q392" i="1" s="1"/>
  <c r="P392" i="1"/>
  <c r="P404" i="1"/>
  <c r="M439" i="1"/>
  <c r="Q439" i="1" s="1"/>
  <c r="P439" i="1"/>
  <c r="P464" i="1"/>
  <c r="M473" i="1"/>
  <c r="Q473" i="1" s="1"/>
  <c r="P473" i="1"/>
  <c r="M511" i="1"/>
  <c r="Q511" i="1" s="1"/>
  <c r="P511" i="1"/>
  <c r="P523" i="1"/>
  <c r="M591" i="1"/>
  <c r="Q591" i="1" s="1"/>
  <c r="P591" i="1"/>
  <c r="M626" i="1"/>
  <c r="Q626" i="1" s="1"/>
  <c r="P626" i="1"/>
  <c r="M712" i="1"/>
  <c r="Q712" i="1" s="1"/>
  <c r="P712" i="1"/>
  <c r="M948" i="1"/>
  <c r="Q948" i="1" s="1"/>
  <c r="P948" i="1"/>
  <c r="M928" i="1"/>
  <c r="Q928" i="1" s="1"/>
  <c r="P928" i="1"/>
  <c r="M960" i="1"/>
  <c r="Q960" i="1" s="1"/>
  <c r="P960" i="1"/>
  <c r="M1009" i="1"/>
  <c r="Q1009" i="1" s="1"/>
  <c r="P1009" i="1"/>
  <c r="M1043" i="1"/>
  <c r="Q1043" i="1" s="1"/>
  <c r="P1043" i="1"/>
  <c r="M1061" i="1"/>
  <c r="Q1061" i="1" s="1"/>
  <c r="P1061" i="1"/>
  <c r="M1088" i="1"/>
  <c r="Q1088" i="1" s="1"/>
  <c r="P1088" i="1"/>
  <c r="M1114" i="1"/>
  <c r="Q1114" i="1" s="1"/>
  <c r="P1114" i="1"/>
  <c r="P578" i="1"/>
  <c r="P580" i="1"/>
  <c r="P583" i="1"/>
  <c r="P598" i="1"/>
  <c r="P602" i="1"/>
  <c r="P605" i="1"/>
  <c r="P608" i="1"/>
  <c r="P622" i="1"/>
  <c r="P624" i="1"/>
  <c r="P631" i="1"/>
  <c r="P637" i="1"/>
  <c r="P648" i="1"/>
  <c r="P650" i="1"/>
  <c r="P653" i="1"/>
  <c r="M664" i="1"/>
  <c r="Q664" i="1" s="1"/>
  <c r="P664" i="1"/>
  <c r="M671" i="1"/>
  <c r="Q671" i="1" s="1"/>
  <c r="P671" i="1"/>
  <c r="P688" i="1"/>
  <c r="P701" i="1"/>
  <c r="P724" i="1"/>
  <c r="P841" i="1"/>
  <c r="M975" i="1"/>
  <c r="Q975" i="1" s="1"/>
  <c r="P975" i="1"/>
  <c r="P984" i="1"/>
  <c r="M1037" i="1"/>
  <c r="Q1037" i="1" s="1"/>
  <c r="P1037" i="1"/>
  <c r="M1065" i="1"/>
  <c r="Q1065" i="1" s="1"/>
  <c r="P1065" i="1"/>
  <c r="M1072" i="1"/>
  <c r="Q1072" i="1" s="1"/>
  <c r="P1072" i="1"/>
  <c r="M1093" i="1"/>
  <c r="Q1093" i="1" s="1"/>
  <c r="P1093" i="1"/>
  <c r="M1108" i="1"/>
  <c r="Q1108" i="1" s="1"/>
  <c r="P1108" i="1"/>
  <c r="M1132" i="1"/>
  <c r="Q1132" i="1" s="1"/>
  <c r="P1132" i="1"/>
  <c r="M1204" i="1"/>
  <c r="Q1204" i="1" s="1"/>
  <c r="P1204" i="1"/>
  <c r="M1216" i="1"/>
  <c r="Q1216" i="1" s="1"/>
  <c r="P1216" i="1"/>
  <c r="M693" i="1"/>
  <c r="Q693" i="1" s="1"/>
  <c r="P693" i="1"/>
  <c r="M727" i="1"/>
  <c r="Q727" i="1" s="1"/>
  <c r="P727" i="1"/>
  <c r="M877" i="1"/>
  <c r="Q877" i="1" s="1"/>
  <c r="P877" i="1"/>
  <c r="M978" i="1"/>
  <c r="Q978" i="1" s="1"/>
  <c r="P978" i="1"/>
  <c r="M1016" i="1"/>
  <c r="Q1016" i="1" s="1"/>
  <c r="P1016" i="1"/>
  <c r="P286" i="1"/>
  <c r="P309" i="1"/>
  <c r="P335" i="1"/>
  <c r="P343" i="1"/>
  <c r="P364" i="1"/>
  <c r="P379" i="1"/>
  <c r="P383" i="1"/>
  <c r="P387" i="1"/>
  <c r="P391" i="1"/>
  <c r="P400" i="1"/>
  <c r="P408" i="1"/>
  <c r="P410" i="1"/>
  <c r="P420" i="1"/>
  <c r="P444" i="1"/>
  <c r="P448" i="1"/>
  <c r="P452" i="1"/>
  <c r="P456" i="1"/>
  <c r="P458" i="1"/>
  <c r="P460" i="1"/>
  <c r="P467" i="1"/>
  <c r="P506" i="1"/>
  <c r="P510" i="1"/>
  <c r="P514" i="1"/>
  <c r="P590" i="1"/>
  <c r="P621" i="1"/>
  <c r="P647" i="1"/>
  <c r="P660" i="1"/>
  <c r="P668" i="1"/>
  <c r="P674" i="1"/>
  <c r="P677" i="1"/>
  <c r="M711" i="1"/>
  <c r="Q711" i="1" s="1"/>
  <c r="P711" i="1"/>
  <c r="M722" i="1"/>
  <c r="Q722" i="1" s="1"/>
  <c r="P722" i="1"/>
  <c r="P737" i="1"/>
  <c r="M913" i="1"/>
  <c r="Q913" i="1" s="1"/>
  <c r="P913" i="1"/>
  <c r="M944" i="1"/>
  <c r="Q944" i="1" s="1"/>
  <c r="P944" i="1"/>
  <c r="M982" i="1"/>
  <c r="Q982" i="1" s="1"/>
  <c r="P982" i="1"/>
  <c r="M1011" i="1"/>
  <c r="Q1011" i="1" s="1"/>
  <c r="P1011" i="1"/>
  <c r="M1022" i="1"/>
  <c r="Q1022" i="1" s="1"/>
  <c r="P1022" i="1"/>
  <c r="M1041" i="1"/>
  <c r="Q1041" i="1" s="1"/>
  <c r="P1041" i="1"/>
  <c r="M1048" i="1"/>
  <c r="Q1048" i="1" s="1"/>
  <c r="P1048" i="1"/>
  <c r="M1078" i="1"/>
  <c r="Q1078" i="1" s="1"/>
  <c r="P1078" i="1"/>
  <c r="M1090" i="1"/>
  <c r="Q1090" i="1" s="1"/>
  <c r="P1090" i="1"/>
  <c r="M1112" i="1"/>
  <c r="Q1112" i="1" s="1"/>
  <c r="P1112" i="1"/>
  <c r="M1144" i="1"/>
  <c r="Q1144" i="1" s="1"/>
  <c r="P1144" i="1"/>
  <c r="M1171" i="1"/>
  <c r="Q1171" i="1" s="1"/>
  <c r="P1171" i="1"/>
  <c r="M1192" i="1"/>
  <c r="Q1192" i="1" s="1"/>
  <c r="P1192" i="1"/>
  <c r="P997" i="1"/>
  <c r="P1001" i="1"/>
  <c r="P1003" i="1"/>
  <c r="P1008" i="1"/>
  <c r="P1014" i="1"/>
  <c r="P1029" i="1"/>
  <c r="P1033" i="1"/>
  <c r="P1035" i="1"/>
  <c r="P1040" i="1"/>
  <c r="P1046" i="1"/>
  <c r="P1057" i="1"/>
  <c r="P1059" i="1"/>
  <c r="P1064" i="1"/>
  <c r="P1070" i="1"/>
  <c r="P1087" i="1"/>
  <c r="P1100" i="1"/>
  <c r="P1104" i="1"/>
  <c r="P1106" i="1"/>
  <c r="P1111" i="1"/>
  <c r="P1124" i="1"/>
  <c r="P1136" i="1"/>
  <c r="P1195" i="1"/>
  <c r="P1200" i="1"/>
  <c r="P1211" i="1"/>
  <c r="P1223" i="1"/>
  <c r="P1232" i="1"/>
  <c r="P1240" i="1"/>
  <c r="P1248" i="1"/>
  <c r="P1256" i="1"/>
  <c r="P1264" i="1"/>
  <c r="P1272" i="1"/>
  <c r="P1280" i="1"/>
  <c r="P1288" i="1"/>
  <c r="P669" i="1"/>
  <c r="P680" i="1"/>
  <c r="P682" i="1"/>
  <c r="P685" i="1"/>
  <c r="P700" i="1"/>
  <c r="P704" i="1"/>
  <c r="P706" i="1"/>
  <c r="P709" i="1"/>
  <c r="P725" i="1"/>
  <c r="P889" i="1"/>
  <c r="P901" i="1"/>
  <c r="P909" i="1"/>
  <c r="P924" i="1"/>
  <c r="P940" i="1"/>
  <c r="P956" i="1"/>
  <c r="P972" i="1"/>
  <c r="P1056" i="1"/>
  <c r="P1077" i="1"/>
  <c r="P1080" i="1"/>
  <c r="P1082" i="1"/>
  <c r="P1085" i="1"/>
  <c r="P1096" i="1"/>
  <c r="P1098" i="1"/>
  <c r="P1103" i="1"/>
  <c r="M242" i="1"/>
  <c r="Q242" i="1" s="1"/>
  <c r="P242" i="1"/>
  <c r="M250" i="1"/>
  <c r="Q250" i="1" s="1"/>
  <c r="P250" i="1"/>
  <c r="M293" i="1"/>
  <c r="Q293" i="1" s="1"/>
  <c r="P293" i="1"/>
  <c r="M338" i="1"/>
  <c r="Q338" i="1" s="1"/>
  <c r="P338" i="1"/>
  <c r="M346" i="1"/>
  <c r="Q346" i="1" s="1"/>
  <c r="P346" i="1"/>
  <c r="M351" i="1"/>
  <c r="Q351" i="1" s="1"/>
  <c r="P351" i="1"/>
  <c r="M357" i="1"/>
  <c r="Q357" i="1" s="1"/>
  <c r="P357" i="1"/>
  <c r="M424" i="1"/>
  <c r="Q424" i="1" s="1"/>
  <c r="P424" i="1"/>
  <c r="M584" i="1"/>
  <c r="Q584" i="1" s="1"/>
  <c r="P584" i="1"/>
  <c r="M718" i="1"/>
  <c r="Q718" i="1" s="1"/>
  <c r="P718" i="1"/>
  <c r="M729" i="1"/>
  <c r="Q729" i="1" s="1"/>
  <c r="P729" i="1"/>
  <c r="M994" i="1"/>
  <c r="Q994" i="1" s="1"/>
  <c r="P994" i="1"/>
  <c r="M1010" i="1"/>
  <c r="Q1010" i="1" s="1"/>
  <c r="P1010" i="1"/>
  <c r="M1026" i="1"/>
  <c r="Q1026" i="1" s="1"/>
  <c r="P1026" i="1"/>
  <c r="M1042" i="1"/>
  <c r="Q1042" i="1" s="1"/>
  <c r="P1042" i="1"/>
  <c r="M1050" i="1"/>
  <c r="Q1050" i="1" s="1"/>
  <c r="P1050" i="1"/>
  <c r="M1225" i="1"/>
  <c r="Q1225" i="1" s="1"/>
  <c r="P1225" i="1"/>
  <c r="M1241" i="1"/>
  <c r="Q1241" i="1" s="1"/>
  <c r="P1241" i="1"/>
  <c r="M1257" i="1"/>
  <c r="Q1257" i="1" s="1"/>
  <c r="P1257" i="1"/>
  <c r="M1281" i="1"/>
  <c r="Q1281" i="1" s="1"/>
  <c r="P1281" i="1"/>
  <c r="P144" i="1"/>
  <c r="M160" i="1"/>
  <c r="Q160" i="1" s="1"/>
  <c r="P160" i="1"/>
  <c r="M228" i="1"/>
  <c r="Q228" i="1" s="1"/>
  <c r="P228" i="1"/>
  <c r="P238" i="1"/>
  <c r="P281" i="1"/>
  <c r="P290" i="1"/>
  <c r="M297" i="1"/>
  <c r="Q297" i="1" s="1"/>
  <c r="P297" i="1"/>
  <c r="M411" i="1"/>
  <c r="Q411" i="1" s="1"/>
  <c r="P411" i="1"/>
  <c r="M475" i="1"/>
  <c r="Q475" i="1" s="1"/>
  <c r="P475" i="1"/>
  <c r="M579" i="1"/>
  <c r="Q579" i="1" s="1"/>
  <c r="P579" i="1"/>
  <c r="M652" i="1"/>
  <c r="Q652" i="1" s="1"/>
  <c r="P652" i="1"/>
  <c r="M713" i="1"/>
  <c r="Q713" i="1" s="1"/>
  <c r="P713" i="1"/>
  <c r="M931" i="1"/>
  <c r="Q931" i="1" s="1"/>
  <c r="P931" i="1"/>
  <c r="M947" i="1"/>
  <c r="Q947" i="1" s="1"/>
  <c r="P947" i="1"/>
  <c r="M963" i="1"/>
  <c r="Q963" i="1" s="1"/>
  <c r="P963" i="1"/>
  <c r="M976" i="1"/>
  <c r="Q976" i="1" s="1"/>
  <c r="P976" i="1"/>
  <c r="M1158" i="1"/>
  <c r="Q1158" i="1" s="1"/>
  <c r="P1158" i="1"/>
  <c r="P86" i="1"/>
  <c r="M86" i="1"/>
  <c r="Q86" i="1" s="1"/>
  <c r="P102" i="1"/>
  <c r="M102" i="1"/>
  <c r="Q102" i="1" s="1"/>
  <c r="M111" i="1"/>
  <c r="Q111" i="1" s="1"/>
  <c r="P118" i="1"/>
  <c r="M118" i="1"/>
  <c r="Q118" i="1" s="1"/>
  <c r="M127" i="1"/>
  <c r="Q127" i="1" s="1"/>
  <c r="P156" i="1"/>
  <c r="M164" i="1"/>
  <c r="Q164" i="1" s="1"/>
  <c r="P164" i="1"/>
  <c r="P173" i="1"/>
  <c r="P216" i="1"/>
  <c r="P225" i="1"/>
  <c r="M232" i="1"/>
  <c r="Q232" i="1" s="1"/>
  <c r="P232" i="1"/>
  <c r="M246" i="1"/>
  <c r="Q246" i="1" s="1"/>
  <c r="P246" i="1"/>
  <c r="M254" i="1"/>
  <c r="Q254" i="1" s="1"/>
  <c r="P254" i="1"/>
  <c r="P277" i="1"/>
  <c r="P294" i="1"/>
  <c r="M298" i="1"/>
  <c r="Q298" i="1" s="1"/>
  <c r="P298" i="1"/>
  <c r="M302" i="1"/>
  <c r="Q302" i="1" s="1"/>
  <c r="P302" i="1"/>
  <c r="M334" i="1"/>
  <c r="Q334" i="1" s="1"/>
  <c r="P334" i="1"/>
  <c r="M342" i="1"/>
  <c r="Q342" i="1" s="1"/>
  <c r="P342" i="1"/>
  <c r="M363" i="1"/>
  <c r="Q363" i="1" s="1"/>
  <c r="P363" i="1"/>
  <c r="M407" i="1"/>
  <c r="Q407" i="1" s="1"/>
  <c r="P407" i="1"/>
  <c r="M466" i="1"/>
  <c r="Q466" i="1" s="1"/>
  <c r="P466" i="1"/>
  <c r="M526" i="1"/>
  <c r="Q526" i="1" s="1"/>
  <c r="P526" i="1"/>
  <c r="M554" i="1"/>
  <c r="Q554" i="1" s="1"/>
  <c r="P554" i="1"/>
  <c r="M558" i="1"/>
  <c r="Q558" i="1" s="1"/>
  <c r="P558" i="1"/>
  <c r="M573" i="1"/>
  <c r="Q573" i="1" s="1"/>
  <c r="P573" i="1"/>
  <c r="M619" i="1"/>
  <c r="Q619" i="1" s="1"/>
  <c r="P619" i="1"/>
  <c r="M643" i="1"/>
  <c r="Q643" i="1" s="1"/>
  <c r="P643" i="1"/>
  <c r="M686" i="1"/>
  <c r="Q686" i="1" s="1"/>
  <c r="P686" i="1"/>
  <c r="M707" i="1"/>
  <c r="Q707" i="1" s="1"/>
  <c r="P707" i="1"/>
  <c r="M873" i="1"/>
  <c r="Q873" i="1" s="1"/>
  <c r="P873" i="1"/>
  <c r="M1134" i="1"/>
  <c r="Q1134" i="1" s="1"/>
  <c r="P1134" i="1"/>
  <c r="M1142" i="1"/>
  <c r="Q1142" i="1" s="1"/>
  <c r="P1142" i="1"/>
  <c r="P110" i="1"/>
  <c r="M110" i="1"/>
  <c r="Q110" i="1" s="1"/>
  <c r="P126" i="1"/>
  <c r="M126" i="1"/>
  <c r="Q126" i="1" s="1"/>
  <c r="M172" i="1"/>
  <c r="Q172" i="1" s="1"/>
  <c r="P172" i="1"/>
  <c r="M224" i="1"/>
  <c r="Q224" i="1" s="1"/>
  <c r="P224" i="1"/>
  <c r="M256" i="1"/>
  <c r="Q256" i="1" s="1"/>
  <c r="P256" i="1"/>
  <c r="M304" i="1"/>
  <c r="Q304" i="1" s="1"/>
  <c r="P304" i="1"/>
  <c r="M361" i="1"/>
  <c r="Q361" i="1" s="1"/>
  <c r="P361" i="1"/>
  <c r="M478" i="1"/>
  <c r="Q478" i="1" s="1"/>
  <c r="P478" i="1"/>
  <c r="M546" i="1"/>
  <c r="Q546" i="1" s="1"/>
  <c r="P546" i="1"/>
  <c r="M606" i="1"/>
  <c r="Q606" i="1" s="1"/>
  <c r="P606" i="1"/>
  <c r="M654" i="1"/>
  <c r="Q654" i="1" s="1"/>
  <c r="P654" i="1"/>
  <c r="M675" i="1"/>
  <c r="Q675" i="1" s="1"/>
  <c r="P675" i="1"/>
  <c r="M986" i="1"/>
  <c r="Q986" i="1" s="1"/>
  <c r="P986" i="1"/>
  <c r="M1002" i="1"/>
  <c r="Q1002" i="1" s="1"/>
  <c r="P1002" i="1"/>
  <c r="M1018" i="1"/>
  <c r="Q1018" i="1" s="1"/>
  <c r="P1018" i="1"/>
  <c r="M1034" i="1"/>
  <c r="Q1034" i="1" s="1"/>
  <c r="P1034" i="1"/>
  <c r="M1053" i="1"/>
  <c r="Q1053" i="1" s="1"/>
  <c r="P1053" i="1"/>
  <c r="M1196" i="1"/>
  <c r="Q1196" i="1" s="1"/>
  <c r="P1196" i="1"/>
  <c r="M1219" i="1"/>
  <c r="Q1219" i="1" s="1"/>
  <c r="P1219" i="1"/>
  <c r="M1233" i="1"/>
  <c r="Q1233" i="1" s="1"/>
  <c r="P1233" i="1"/>
  <c r="M1249" i="1"/>
  <c r="Q1249" i="1" s="1"/>
  <c r="P1249" i="1"/>
  <c r="M1265" i="1"/>
  <c r="Q1265" i="1" s="1"/>
  <c r="P1265" i="1"/>
  <c r="M1273" i="1"/>
  <c r="Q1273" i="1" s="1"/>
  <c r="P1273" i="1"/>
  <c r="M1289" i="1"/>
  <c r="Q1289" i="1" s="1"/>
  <c r="P1289" i="1"/>
  <c r="M107" i="1"/>
  <c r="Q107" i="1" s="1"/>
  <c r="P114" i="1"/>
  <c r="M114" i="1"/>
  <c r="Q114" i="1" s="1"/>
  <c r="M123" i="1"/>
  <c r="Q123" i="1" s="1"/>
  <c r="P169" i="1"/>
  <c r="P175" i="1"/>
  <c r="M177" i="1"/>
  <c r="Q177" i="1" s="1"/>
  <c r="P177" i="1"/>
  <c r="M185" i="1"/>
  <c r="Q185" i="1" s="1"/>
  <c r="P185" i="1"/>
  <c r="M191" i="1"/>
  <c r="Q191" i="1" s="1"/>
  <c r="P191" i="1"/>
  <c r="P220" i="1"/>
  <c r="M543" i="1"/>
  <c r="Q543" i="1" s="1"/>
  <c r="P543" i="1"/>
  <c r="M582" i="1"/>
  <c r="Q582" i="1" s="1"/>
  <c r="P582" i="1"/>
  <c r="M649" i="1"/>
  <c r="Q649" i="1" s="1"/>
  <c r="P649" i="1"/>
  <c r="M716" i="1"/>
  <c r="Q716" i="1" s="1"/>
  <c r="P716" i="1"/>
  <c r="M855" i="1"/>
  <c r="Q855" i="1" s="1"/>
  <c r="P855" i="1"/>
  <c r="M83" i="1"/>
  <c r="Q83" i="1" s="1"/>
  <c r="P83" i="1"/>
  <c r="M99" i="1"/>
  <c r="Q99" i="1" s="1"/>
  <c r="P99" i="1"/>
  <c r="P106" i="1"/>
  <c r="M106" i="1"/>
  <c r="Q106" i="1" s="1"/>
  <c r="M115" i="1"/>
  <c r="Q115" i="1" s="1"/>
  <c r="P122" i="1"/>
  <c r="M122" i="1"/>
  <c r="Q122" i="1" s="1"/>
  <c r="P152" i="1"/>
  <c r="P161" i="1"/>
  <c r="M168" i="1"/>
  <c r="Q168" i="1" s="1"/>
  <c r="P168" i="1"/>
  <c r="M181" i="1"/>
  <c r="Q181" i="1" s="1"/>
  <c r="P181" i="1"/>
  <c r="M189" i="1"/>
  <c r="Q189" i="1" s="1"/>
  <c r="P189" i="1"/>
  <c r="P212" i="1"/>
  <c r="P229" i="1"/>
  <c r="M237" i="1"/>
  <c r="Q237" i="1" s="1"/>
  <c r="P237" i="1"/>
  <c r="P273" i="1"/>
  <c r="M289" i="1"/>
  <c r="Q289" i="1" s="1"/>
  <c r="P289" i="1"/>
  <c r="M428" i="1"/>
  <c r="Q428" i="1" s="1"/>
  <c r="P428" i="1"/>
  <c r="M436" i="1"/>
  <c r="Q436" i="1" s="1"/>
  <c r="P436" i="1"/>
  <c r="M442" i="1"/>
  <c r="Q442" i="1" s="1"/>
  <c r="P442" i="1"/>
  <c r="M612" i="1"/>
  <c r="Q612" i="1" s="1"/>
  <c r="P612" i="1"/>
  <c r="M617" i="1"/>
  <c r="Q617" i="1" s="1"/>
  <c r="P617" i="1"/>
  <c r="M681" i="1"/>
  <c r="Q681" i="1" s="1"/>
  <c r="P681" i="1"/>
  <c r="M684" i="1"/>
  <c r="Q684" i="1" s="1"/>
  <c r="P684" i="1"/>
  <c r="M1121" i="1"/>
  <c r="Q1121" i="1" s="1"/>
  <c r="P1121" i="1"/>
  <c r="M1127" i="1"/>
  <c r="Q1127" i="1" s="1"/>
  <c r="P1127" i="1"/>
  <c r="M912" i="1"/>
  <c r="Q912" i="1" s="1"/>
  <c r="P912" i="1"/>
  <c r="M927" i="1"/>
  <c r="Q927" i="1" s="1"/>
  <c r="P927" i="1"/>
  <c r="M943" i="1"/>
  <c r="Q943" i="1" s="1"/>
  <c r="P943" i="1"/>
  <c r="M974" i="1"/>
  <c r="Q974" i="1" s="1"/>
  <c r="P974" i="1"/>
  <c r="M979" i="1"/>
  <c r="Q979" i="1" s="1"/>
  <c r="P979" i="1"/>
  <c r="M1094" i="1"/>
  <c r="Q1094" i="1" s="1"/>
  <c r="P1094" i="1"/>
  <c r="M1115" i="1"/>
  <c r="Q1115" i="1" s="1"/>
  <c r="P1115" i="1"/>
  <c r="M1118" i="1"/>
  <c r="Q1118" i="1" s="1"/>
  <c r="P1118" i="1"/>
  <c r="M1129" i="1"/>
  <c r="Q1129" i="1" s="1"/>
  <c r="P1129" i="1"/>
  <c r="M1135" i="1"/>
  <c r="Q1135" i="1" s="1"/>
  <c r="P1135" i="1"/>
  <c r="M1153" i="1"/>
  <c r="Q1153" i="1" s="1"/>
  <c r="P1153" i="1"/>
  <c r="M1176" i="1"/>
  <c r="Q1176" i="1" s="1"/>
  <c r="P1176" i="1"/>
  <c r="P301" i="1"/>
  <c r="P306" i="1"/>
  <c r="P310" i="1"/>
  <c r="P314" i="1"/>
  <c r="P317" i="1"/>
  <c r="P319" i="1"/>
  <c r="P350" i="1"/>
  <c r="P353" i="1"/>
  <c r="P356" i="1"/>
  <c r="P360" i="1"/>
  <c r="P365" i="1"/>
  <c r="P369" i="1"/>
  <c r="P372" i="1"/>
  <c r="P376" i="1"/>
  <c r="P396" i="1"/>
  <c r="P403" i="1"/>
  <c r="P412" i="1"/>
  <c r="M419" i="1"/>
  <c r="Q419" i="1" s="1"/>
  <c r="P419" i="1"/>
  <c r="M432" i="1"/>
  <c r="Q432" i="1" s="1"/>
  <c r="P432" i="1"/>
  <c r="M440" i="1"/>
  <c r="Q440" i="1" s="1"/>
  <c r="P440" i="1"/>
  <c r="P463" i="1"/>
  <c r="P479" i="1"/>
  <c r="M486" i="1"/>
  <c r="Q486" i="1" s="1"/>
  <c r="P486" i="1"/>
  <c r="P522" i="1"/>
  <c r="M538" i="1"/>
  <c r="Q538" i="1" s="1"/>
  <c r="P538" i="1"/>
  <c r="P547" i="1"/>
  <c r="M620" i="1"/>
  <c r="Q620" i="1" s="1"/>
  <c r="P620" i="1"/>
  <c r="M560" i="1"/>
  <c r="Q560" i="1" s="1"/>
  <c r="P560" i="1"/>
  <c r="P574" i="1"/>
  <c r="M589" i="1"/>
  <c r="Q589" i="1" s="1"/>
  <c r="P589" i="1"/>
  <c r="M595" i="1"/>
  <c r="Q595" i="1" s="1"/>
  <c r="P595" i="1"/>
  <c r="M600" i="1"/>
  <c r="Q600" i="1" s="1"/>
  <c r="P600" i="1"/>
  <c r="P607" i="1"/>
  <c r="M625" i="1"/>
  <c r="Q625" i="1" s="1"/>
  <c r="P625" i="1"/>
  <c r="M633" i="1"/>
  <c r="Q633" i="1" s="1"/>
  <c r="P633" i="1"/>
  <c r="M638" i="1"/>
  <c r="Q638" i="1" s="1"/>
  <c r="P638" i="1"/>
  <c r="P644" i="1"/>
  <c r="M659" i="1"/>
  <c r="Q659" i="1" s="1"/>
  <c r="P659" i="1"/>
  <c r="M665" i="1"/>
  <c r="Q665" i="1" s="1"/>
  <c r="P665" i="1"/>
  <c r="M670" i="1"/>
  <c r="Q670" i="1" s="1"/>
  <c r="P670" i="1"/>
  <c r="P676" i="1"/>
  <c r="M691" i="1"/>
  <c r="Q691" i="1" s="1"/>
  <c r="P691" i="1"/>
  <c r="M697" i="1"/>
  <c r="Q697" i="1" s="1"/>
  <c r="P697" i="1"/>
  <c r="M702" i="1"/>
  <c r="Q702" i="1" s="1"/>
  <c r="P702" i="1"/>
  <c r="P708" i="1"/>
  <c r="M721" i="1"/>
  <c r="Q721" i="1" s="1"/>
  <c r="P721" i="1"/>
  <c r="M726" i="1"/>
  <c r="Q726" i="1" s="1"/>
  <c r="P726" i="1"/>
  <c r="P733" i="1"/>
  <c r="P741" i="1"/>
  <c r="M885" i="1"/>
  <c r="Q885" i="1" s="1"/>
  <c r="P885" i="1"/>
  <c r="M1292" i="1"/>
  <c r="Q1292" i="1" s="1"/>
  <c r="P1292" i="1"/>
  <c r="M908" i="1"/>
  <c r="Q908" i="1" s="1"/>
  <c r="P908" i="1"/>
  <c r="M923" i="1"/>
  <c r="Q923" i="1" s="1"/>
  <c r="P923" i="1"/>
  <c r="M939" i="1"/>
  <c r="Q939" i="1" s="1"/>
  <c r="P939" i="1"/>
  <c r="M955" i="1"/>
  <c r="Q955" i="1" s="1"/>
  <c r="P955" i="1"/>
  <c r="M971" i="1"/>
  <c r="Q971" i="1" s="1"/>
  <c r="P971" i="1"/>
  <c r="P977" i="1"/>
  <c r="M1058" i="1"/>
  <c r="Q1058" i="1" s="1"/>
  <c r="P1058" i="1"/>
  <c r="M1063" i="1"/>
  <c r="Q1063" i="1" s="1"/>
  <c r="P1063" i="1"/>
  <c r="M1083" i="1"/>
  <c r="Q1083" i="1" s="1"/>
  <c r="P1083" i="1"/>
  <c r="M1086" i="1"/>
  <c r="Q1086" i="1" s="1"/>
  <c r="P1086" i="1"/>
  <c r="P1092" i="1"/>
  <c r="M1107" i="1"/>
  <c r="Q1107" i="1" s="1"/>
  <c r="P1107" i="1"/>
  <c r="M1113" i="1"/>
  <c r="Q1113" i="1" s="1"/>
  <c r="P1113" i="1"/>
  <c r="M1116" i="1"/>
  <c r="Q1116" i="1" s="1"/>
  <c r="P1116" i="1"/>
  <c r="M378" i="1"/>
  <c r="Q378" i="1" s="1"/>
  <c r="P378" i="1"/>
  <c r="M415" i="1"/>
  <c r="Q415" i="1" s="1"/>
  <c r="P415" i="1"/>
  <c r="M482" i="1"/>
  <c r="Q482" i="1" s="1"/>
  <c r="P482" i="1"/>
  <c r="M495" i="1"/>
  <c r="Q495" i="1" s="1"/>
  <c r="P495" i="1"/>
  <c r="M503" i="1"/>
  <c r="Q503" i="1" s="1"/>
  <c r="P503" i="1"/>
  <c r="M550" i="1"/>
  <c r="Q550" i="1" s="1"/>
  <c r="P550" i="1"/>
  <c r="M571" i="1"/>
  <c r="Q571" i="1" s="1"/>
  <c r="P571" i="1"/>
  <c r="M576" i="1"/>
  <c r="Q576" i="1" s="1"/>
  <c r="P576" i="1"/>
  <c r="M597" i="1"/>
  <c r="Q597" i="1" s="1"/>
  <c r="P597" i="1"/>
  <c r="M603" i="1"/>
  <c r="Q603" i="1" s="1"/>
  <c r="P603" i="1"/>
  <c r="M609" i="1"/>
  <c r="Q609" i="1" s="1"/>
  <c r="P609" i="1"/>
  <c r="M635" i="1"/>
  <c r="Q635" i="1" s="1"/>
  <c r="P635" i="1"/>
  <c r="M641" i="1"/>
  <c r="Q641" i="1" s="1"/>
  <c r="P641" i="1"/>
  <c r="M646" i="1"/>
  <c r="Q646" i="1" s="1"/>
  <c r="P646" i="1"/>
  <c r="M667" i="1"/>
  <c r="Q667" i="1" s="1"/>
  <c r="P667" i="1"/>
  <c r="M673" i="1"/>
  <c r="Q673" i="1" s="1"/>
  <c r="P673" i="1"/>
  <c r="M678" i="1"/>
  <c r="Q678" i="1" s="1"/>
  <c r="P678" i="1"/>
  <c r="M699" i="1"/>
  <c r="Q699" i="1" s="1"/>
  <c r="P699" i="1"/>
  <c r="M705" i="1"/>
  <c r="Q705" i="1" s="1"/>
  <c r="P705" i="1"/>
  <c r="M710" i="1"/>
  <c r="Q710" i="1" s="1"/>
  <c r="P710" i="1"/>
  <c r="M723" i="1"/>
  <c r="Q723" i="1" s="1"/>
  <c r="P723" i="1"/>
  <c r="M959" i="1"/>
  <c r="Q959" i="1" s="1"/>
  <c r="P959" i="1"/>
  <c r="M1089" i="1"/>
  <c r="Q1089" i="1" s="1"/>
  <c r="P1089" i="1"/>
  <c r="M423" i="1"/>
  <c r="Q423" i="1" s="1"/>
  <c r="P423" i="1"/>
  <c r="M474" i="1"/>
  <c r="Q474" i="1" s="1"/>
  <c r="P474" i="1"/>
  <c r="M491" i="1"/>
  <c r="Q491" i="1" s="1"/>
  <c r="P491" i="1"/>
  <c r="M499" i="1"/>
  <c r="Q499" i="1" s="1"/>
  <c r="P499" i="1"/>
  <c r="M505" i="1"/>
  <c r="Q505" i="1" s="1"/>
  <c r="P505" i="1"/>
  <c r="M542" i="1"/>
  <c r="Q542" i="1" s="1"/>
  <c r="P542" i="1"/>
  <c r="M581" i="1"/>
  <c r="Q581" i="1" s="1"/>
  <c r="P581" i="1"/>
  <c r="M587" i="1"/>
  <c r="Q587" i="1" s="1"/>
  <c r="P587" i="1"/>
  <c r="M592" i="1"/>
  <c r="Q592" i="1" s="1"/>
  <c r="P592" i="1"/>
  <c r="M614" i="1"/>
  <c r="Q614" i="1" s="1"/>
  <c r="P614" i="1"/>
  <c r="M623" i="1"/>
  <c r="Q623" i="1" s="1"/>
  <c r="P623" i="1"/>
  <c r="M630" i="1"/>
  <c r="Q630" i="1" s="1"/>
  <c r="P630" i="1"/>
  <c r="M651" i="1"/>
  <c r="Q651" i="1" s="1"/>
  <c r="P651" i="1"/>
  <c r="M657" i="1"/>
  <c r="Q657" i="1" s="1"/>
  <c r="P657" i="1"/>
  <c r="M662" i="1"/>
  <c r="Q662" i="1" s="1"/>
  <c r="P662" i="1"/>
  <c r="M683" i="1"/>
  <c r="Q683" i="1" s="1"/>
  <c r="P683" i="1"/>
  <c r="M689" i="1"/>
  <c r="Q689" i="1" s="1"/>
  <c r="P689" i="1"/>
  <c r="M694" i="1"/>
  <c r="Q694" i="1" s="1"/>
  <c r="P694" i="1"/>
  <c r="M715" i="1"/>
  <c r="Q715" i="1" s="1"/>
  <c r="P715" i="1"/>
  <c r="M905" i="1"/>
  <c r="Q905" i="1" s="1"/>
  <c r="P905" i="1"/>
  <c r="M919" i="1"/>
  <c r="Q919" i="1" s="1"/>
  <c r="P919" i="1"/>
  <c r="M935" i="1"/>
  <c r="Q935" i="1" s="1"/>
  <c r="P935" i="1"/>
  <c r="M951" i="1"/>
  <c r="Q951" i="1" s="1"/>
  <c r="P951" i="1"/>
  <c r="M967" i="1"/>
  <c r="Q967" i="1" s="1"/>
  <c r="P967" i="1"/>
  <c r="M988" i="1"/>
  <c r="Q988" i="1" s="1"/>
  <c r="P988" i="1"/>
  <c r="M996" i="1"/>
  <c r="Q996" i="1" s="1"/>
  <c r="P996" i="1"/>
  <c r="M1004" i="1"/>
  <c r="Q1004" i="1" s="1"/>
  <c r="P1004" i="1"/>
  <c r="M1012" i="1"/>
  <c r="Q1012" i="1" s="1"/>
  <c r="P1012" i="1"/>
  <c r="M1020" i="1"/>
  <c r="Q1020" i="1" s="1"/>
  <c r="P1020" i="1"/>
  <c r="M1028" i="1"/>
  <c r="Q1028" i="1" s="1"/>
  <c r="P1028" i="1"/>
  <c r="M1036" i="1"/>
  <c r="Q1036" i="1" s="1"/>
  <c r="P1036" i="1"/>
  <c r="M1044" i="1"/>
  <c r="Q1044" i="1" s="1"/>
  <c r="P1044" i="1"/>
  <c r="M1052" i="1"/>
  <c r="Q1052" i="1" s="1"/>
  <c r="P1052" i="1"/>
  <c r="M1055" i="1"/>
  <c r="Q1055" i="1" s="1"/>
  <c r="P1055" i="1"/>
  <c r="M1076" i="1"/>
  <c r="Q1076" i="1" s="1"/>
  <c r="P1076" i="1"/>
  <c r="M1081" i="1"/>
  <c r="Q1081" i="1" s="1"/>
  <c r="P1081" i="1"/>
  <c r="M1084" i="1"/>
  <c r="Q1084" i="1" s="1"/>
  <c r="P1084" i="1"/>
  <c r="M983" i="1"/>
  <c r="Q983" i="1" s="1"/>
  <c r="P983" i="1"/>
  <c r="M991" i="1"/>
  <c r="Q991" i="1" s="1"/>
  <c r="P991" i="1"/>
  <c r="M999" i="1"/>
  <c r="Q999" i="1" s="1"/>
  <c r="P999" i="1"/>
  <c r="M1007" i="1"/>
  <c r="Q1007" i="1" s="1"/>
  <c r="P1007" i="1"/>
  <c r="M1015" i="1"/>
  <c r="Q1015" i="1" s="1"/>
  <c r="P1015" i="1"/>
  <c r="M1023" i="1"/>
  <c r="Q1023" i="1" s="1"/>
  <c r="P1023" i="1"/>
  <c r="M1031" i="1"/>
  <c r="Q1031" i="1" s="1"/>
  <c r="P1031" i="1"/>
  <c r="M1039" i="1"/>
  <c r="Q1039" i="1" s="1"/>
  <c r="P1039" i="1"/>
  <c r="M1047" i="1"/>
  <c r="Q1047" i="1" s="1"/>
  <c r="P1047" i="1"/>
  <c r="M1068" i="1"/>
  <c r="Q1068" i="1" s="1"/>
  <c r="P1068" i="1"/>
  <c r="M1074" i="1"/>
  <c r="Q1074" i="1" s="1"/>
  <c r="P1074" i="1"/>
  <c r="M1099" i="1"/>
  <c r="Q1099" i="1" s="1"/>
  <c r="P1099" i="1"/>
  <c r="M1105" i="1"/>
  <c r="Q1105" i="1" s="1"/>
  <c r="P1105" i="1"/>
  <c r="M1110" i="1"/>
  <c r="Q1110" i="1" s="1"/>
  <c r="P1110" i="1"/>
  <c r="M1125" i="1"/>
  <c r="Q1125" i="1" s="1"/>
  <c r="P1125" i="1"/>
  <c r="M1146" i="1"/>
  <c r="Q1146" i="1" s="1"/>
  <c r="P1146" i="1"/>
  <c r="M1149" i="1"/>
  <c r="Q1149" i="1" s="1"/>
  <c r="P1149" i="1"/>
  <c r="M1154" i="1"/>
  <c r="Q1154" i="1" s="1"/>
  <c r="P1154" i="1"/>
  <c r="P720" i="1"/>
  <c r="P728" i="1"/>
  <c r="P732" i="1"/>
  <c r="P736" i="1"/>
  <c r="P740" i="1"/>
  <c r="M1060" i="1"/>
  <c r="Q1060" i="1" s="1"/>
  <c r="P1060" i="1"/>
  <c r="M1066" i="1"/>
  <c r="Q1066" i="1" s="1"/>
  <c r="P1066" i="1"/>
  <c r="M1071" i="1"/>
  <c r="Q1071" i="1" s="1"/>
  <c r="P1071" i="1"/>
  <c r="M1091" i="1"/>
  <c r="Q1091" i="1" s="1"/>
  <c r="P1091" i="1"/>
  <c r="M1097" i="1"/>
  <c r="Q1097" i="1" s="1"/>
  <c r="P1097" i="1"/>
  <c r="M1102" i="1"/>
  <c r="Q1102" i="1" s="1"/>
  <c r="P1102" i="1"/>
  <c r="M1123" i="1"/>
  <c r="Q1123" i="1" s="1"/>
  <c r="P1123" i="1"/>
  <c r="M1139" i="1"/>
  <c r="Q1139" i="1" s="1"/>
  <c r="P1139" i="1"/>
  <c r="M1141" i="1"/>
  <c r="Q1141" i="1" s="1"/>
  <c r="P1141" i="1"/>
  <c r="M1147" i="1"/>
  <c r="Q1147" i="1" s="1"/>
  <c r="P1147" i="1"/>
  <c r="M1130" i="1"/>
  <c r="Q1130" i="1" s="1"/>
  <c r="P1130" i="1"/>
  <c r="M1137" i="1"/>
  <c r="Q1137" i="1" s="1"/>
  <c r="P1137" i="1"/>
  <c r="M1143" i="1"/>
  <c r="Q1143" i="1" s="1"/>
  <c r="P1143" i="1"/>
  <c r="M1150" i="1"/>
  <c r="Q1150" i="1" s="1"/>
  <c r="P1150" i="1"/>
  <c r="M1155" i="1"/>
  <c r="Q1155" i="1" s="1"/>
  <c r="P1155" i="1"/>
  <c r="M1156" i="1"/>
  <c r="Q1156" i="1" s="1"/>
  <c r="P1156" i="1"/>
  <c r="M1167" i="1"/>
  <c r="Q1167" i="1" s="1"/>
  <c r="P1167" i="1"/>
  <c r="M1187" i="1"/>
  <c r="Q1187" i="1" s="1"/>
  <c r="P1187" i="1"/>
  <c r="M1198" i="1"/>
  <c r="Q1198" i="1" s="1"/>
  <c r="P1198" i="1"/>
  <c r="M1227" i="1"/>
  <c r="Q1227" i="1" s="1"/>
  <c r="P1227" i="1"/>
  <c r="M1230" i="1"/>
  <c r="Q1230" i="1" s="1"/>
  <c r="P1230" i="1"/>
  <c r="M1235" i="1"/>
  <c r="Q1235" i="1" s="1"/>
  <c r="P1235" i="1"/>
  <c r="M1238" i="1"/>
  <c r="Q1238" i="1" s="1"/>
  <c r="P1238" i="1"/>
  <c r="M1243" i="1"/>
  <c r="Q1243" i="1" s="1"/>
  <c r="P1243" i="1"/>
  <c r="M1246" i="1"/>
  <c r="Q1246" i="1" s="1"/>
  <c r="P1246" i="1"/>
  <c r="M1251" i="1"/>
  <c r="Q1251" i="1" s="1"/>
  <c r="P1251" i="1"/>
  <c r="M1254" i="1"/>
  <c r="Q1254" i="1" s="1"/>
  <c r="P1254" i="1"/>
  <c r="M1259" i="1"/>
  <c r="Q1259" i="1" s="1"/>
  <c r="P1259" i="1"/>
  <c r="M1262" i="1"/>
  <c r="Q1262" i="1" s="1"/>
  <c r="P1262" i="1"/>
  <c r="M1267" i="1"/>
  <c r="Q1267" i="1" s="1"/>
  <c r="P1267" i="1"/>
  <c r="M1270" i="1"/>
  <c r="Q1270" i="1" s="1"/>
  <c r="P1270" i="1"/>
  <c r="M1275" i="1"/>
  <c r="Q1275" i="1" s="1"/>
  <c r="P1275" i="1"/>
  <c r="M1278" i="1"/>
  <c r="Q1278" i="1" s="1"/>
  <c r="P1278" i="1"/>
  <c r="M1283" i="1"/>
  <c r="Q1283" i="1" s="1"/>
  <c r="P1283" i="1"/>
  <c r="M1286" i="1"/>
  <c r="Q1286" i="1" s="1"/>
  <c r="P1286" i="1"/>
  <c r="M1291" i="1"/>
  <c r="Q1291" i="1" s="1"/>
  <c r="P1291" i="1"/>
  <c r="M1126" i="1"/>
  <c r="Q1126" i="1" s="1"/>
  <c r="P1126" i="1"/>
  <c r="M1131" i="1"/>
  <c r="Q1131" i="1" s="1"/>
  <c r="P1131" i="1"/>
  <c r="M1133" i="1"/>
  <c r="Q1133" i="1" s="1"/>
  <c r="P1133" i="1"/>
  <c r="M1138" i="1"/>
  <c r="Q1138" i="1" s="1"/>
  <c r="P1138" i="1"/>
  <c r="M1145" i="1"/>
  <c r="Q1145" i="1" s="1"/>
  <c r="P1145" i="1"/>
  <c r="M1151" i="1"/>
  <c r="Q1151" i="1" s="1"/>
  <c r="P1151" i="1"/>
  <c r="M1157" i="1"/>
  <c r="Q1157" i="1" s="1"/>
  <c r="P1157" i="1"/>
  <c r="M1172" i="1"/>
  <c r="Q1172" i="1" s="1"/>
  <c r="P1172" i="1"/>
  <c r="M1178" i="1"/>
  <c r="Q1178" i="1" s="1"/>
  <c r="P1178" i="1"/>
  <c r="M1191" i="1"/>
  <c r="Q1191" i="1" s="1"/>
  <c r="P1191" i="1"/>
  <c r="M1215" i="1"/>
  <c r="Q1215" i="1" s="1"/>
  <c r="P1215" i="1"/>
  <c r="P1164" i="1"/>
  <c r="P1166" i="1"/>
  <c r="P1179" i="1"/>
  <c r="P1184" i="1"/>
  <c r="P1186" i="1"/>
  <c r="P1199" i="1"/>
  <c r="P1203" i="1"/>
  <c r="P1207" i="1"/>
  <c r="P1212" i="1"/>
  <c r="P1214" i="1"/>
  <c r="P1226" i="1"/>
  <c r="P1229" i="1"/>
  <c r="P1231" i="1"/>
  <c r="P1234" i="1"/>
  <c r="P1237" i="1"/>
  <c r="P1239" i="1"/>
  <c r="P1242" i="1"/>
  <c r="P1245" i="1"/>
  <c r="P1247" i="1"/>
  <c r="P1250" i="1"/>
  <c r="P1253" i="1"/>
  <c r="P1255" i="1"/>
  <c r="P1258" i="1"/>
  <c r="P1261" i="1"/>
  <c r="P1263" i="1"/>
  <c r="P1266" i="1"/>
  <c r="P1269" i="1"/>
  <c r="P1271" i="1"/>
  <c r="P1274" i="1"/>
  <c r="P1277" i="1"/>
  <c r="P1279" i="1"/>
  <c r="P1282" i="1"/>
  <c r="P1285" i="1"/>
  <c r="P1287" i="1"/>
  <c r="P1290" i="1"/>
  <c r="P1294" i="1"/>
  <c r="M134" i="1"/>
  <c r="Q134" i="1" s="1"/>
  <c r="P134" i="1"/>
  <c r="M166" i="1"/>
  <c r="Q166" i="1" s="1"/>
  <c r="P166" i="1"/>
  <c r="M230" i="1"/>
  <c r="Q230" i="1" s="1"/>
  <c r="P230" i="1"/>
  <c r="M295" i="1"/>
  <c r="Q295" i="1" s="1"/>
  <c r="P295" i="1"/>
  <c r="M311" i="1"/>
  <c r="Q311" i="1" s="1"/>
  <c r="P311" i="1"/>
  <c r="M326" i="1"/>
  <c r="Q326" i="1" s="1"/>
  <c r="P326" i="1"/>
  <c r="M354" i="1"/>
  <c r="Q354" i="1" s="1"/>
  <c r="P354" i="1"/>
  <c r="M370" i="1"/>
  <c r="Q370" i="1" s="1"/>
  <c r="P370" i="1"/>
  <c r="M449" i="1"/>
  <c r="Q449" i="1" s="1"/>
  <c r="P449" i="1"/>
  <c r="M465" i="1"/>
  <c r="Q465" i="1" s="1"/>
  <c r="P465" i="1"/>
  <c r="M496" i="1"/>
  <c r="Q496" i="1" s="1"/>
  <c r="P496" i="1"/>
  <c r="Q528" i="1"/>
  <c r="P528" i="1"/>
  <c r="M555" i="1"/>
  <c r="Q555" i="1" s="1"/>
  <c r="P555" i="1"/>
  <c r="M567" i="1"/>
  <c r="Q567" i="1" s="1"/>
  <c r="P567" i="1"/>
  <c r="P743" i="1"/>
  <c r="M743" i="1"/>
  <c r="Q743" i="1" s="1"/>
  <c r="P769" i="1"/>
  <c r="M769" i="1"/>
  <c r="Q769" i="1" s="1"/>
  <c r="P775" i="1"/>
  <c r="M775" i="1"/>
  <c r="Q775" i="1" s="1"/>
  <c r="P801" i="1"/>
  <c r="M801" i="1"/>
  <c r="Q801" i="1" s="1"/>
  <c r="P807" i="1"/>
  <c r="M807" i="1"/>
  <c r="Q807" i="1" s="1"/>
  <c r="P832" i="1"/>
  <c r="M832" i="1"/>
  <c r="Q832" i="1" s="1"/>
  <c r="P850" i="1"/>
  <c r="M850" i="1"/>
  <c r="Q850" i="1" s="1"/>
  <c r="P857" i="1"/>
  <c r="M857" i="1"/>
  <c r="Q857" i="1" s="1"/>
  <c r="M884" i="1"/>
  <c r="Q884" i="1" s="1"/>
  <c r="P884" i="1"/>
  <c r="M895" i="1"/>
  <c r="Q895" i="1" s="1"/>
  <c r="P895" i="1"/>
  <c r="M5" i="1"/>
  <c r="Q5" i="1" s="1"/>
  <c r="M7" i="1"/>
  <c r="Q7" i="1" s="1"/>
  <c r="M9" i="1"/>
  <c r="Q9" i="1" s="1"/>
  <c r="M11" i="1"/>
  <c r="Q11" i="1" s="1"/>
  <c r="M13" i="1"/>
  <c r="Q13" i="1" s="1"/>
  <c r="M15" i="1"/>
  <c r="Q15" i="1" s="1"/>
  <c r="M17" i="1"/>
  <c r="Q17" i="1" s="1"/>
  <c r="M19" i="1"/>
  <c r="Q19" i="1" s="1"/>
  <c r="M22" i="1"/>
  <c r="Q22" i="1" s="1"/>
  <c r="M24" i="1"/>
  <c r="Q24" i="1" s="1"/>
  <c r="M26" i="1"/>
  <c r="Q26" i="1" s="1"/>
  <c r="M28" i="1"/>
  <c r="Q28" i="1" s="1"/>
  <c r="M30" i="1"/>
  <c r="Q30" i="1" s="1"/>
  <c r="M32" i="1"/>
  <c r="Q32" i="1" s="1"/>
  <c r="M34" i="1"/>
  <c r="Q34" i="1" s="1"/>
  <c r="M36" i="1"/>
  <c r="Q36" i="1" s="1"/>
  <c r="M38" i="1"/>
  <c r="Q38" i="1" s="1"/>
  <c r="M39" i="1"/>
  <c r="Q39" i="1" s="1"/>
  <c r="M41" i="1"/>
  <c r="Q41" i="1" s="1"/>
  <c r="M43" i="1"/>
  <c r="Q43" i="1" s="1"/>
  <c r="M45" i="1"/>
  <c r="Q45" i="1" s="1"/>
  <c r="M47" i="1"/>
  <c r="Q47" i="1" s="1"/>
  <c r="M49" i="1"/>
  <c r="Q49" i="1" s="1"/>
  <c r="M51" i="1"/>
  <c r="Q51" i="1" s="1"/>
  <c r="M53" i="1"/>
  <c r="Q53" i="1" s="1"/>
  <c r="M55" i="1"/>
  <c r="Q55" i="1" s="1"/>
  <c r="M57" i="1"/>
  <c r="Q57" i="1" s="1"/>
  <c r="M59" i="1"/>
  <c r="Q59" i="1" s="1"/>
  <c r="M61" i="1"/>
  <c r="Q61" i="1" s="1"/>
  <c r="M63" i="1"/>
  <c r="Q63" i="1" s="1"/>
  <c r="M65" i="1"/>
  <c r="Q65" i="1" s="1"/>
  <c r="M67" i="1"/>
  <c r="Q67" i="1" s="1"/>
  <c r="M69" i="1"/>
  <c r="Q69" i="1" s="1"/>
  <c r="M71" i="1"/>
  <c r="Q71" i="1" s="1"/>
  <c r="M73" i="1"/>
  <c r="Q73" i="1" s="1"/>
  <c r="M75" i="1"/>
  <c r="Q75" i="1" s="1"/>
  <c r="M77" i="1"/>
  <c r="Q77" i="1" s="1"/>
  <c r="M81" i="1"/>
  <c r="Q81" i="1" s="1"/>
  <c r="M85" i="1"/>
  <c r="Q85" i="1" s="1"/>
  <c r="M93" i="1"/>
  <c r="Q93" i="1" s="1"/>
  <c r="M101" i="1"/>
  <c r="Q101" i="1" s="1"/>
  <c r="P131" i="1"/>
  <c r="M138" i="1"/>
  <c r="Q138" i="1" s="1"/>
  <c r="P138" i="1"/>
  <c r="M154" i="1"/>
  <c r="Q154" i="1" s="1"/>
  <c r="P154" i="1"/>
  <c r="P163" i="1"/>
  <c r="M170" i="1"/>
  <c r="Q170" i="1" s="1"/>
  <c r="P170" i="1"/>
  <c r="M186" i="1"/>
  <c r="Q186" i="1" s="1"/>
  <c r="P186" i="1"/>
  <c r="P211" i="1"/>
  <c r="M218" i="1"/>
  <c r="Q218" i="1" s="1"/>
  <c r="P218" i="1"/>
  <c r="M235" i="1"/>
  <c r="Q235" i="1" s="1"/>
  <c r="P235" i="1"/>
  <c r="P244" i="1"/>
  <c r="P276" i="1"/>
  <c r="M299" i="1"/>
  <c r="Q299" i="1" s="1"/>
  <c r="P299" i="1"/>
  <c r="P308" i="1"/>
  <c r="M328" i="1"/>
  <c r="Q328" i="1" s="1"/>
  <c r="P328" i="1"/>
  <c r="P337" i="1"/>
  <c r="P367" i="1"/>
  <c r="M373" i="1"/>
  <c r="Q373" i="1" s="1"/>
  <c r="P373" i="1"/>
  <c r="M389" i="1"/>
  <c r="Q389" i="1" s="1"/>
  <c r="P389" i="1"/>
  <c r="P398" i="1"/>
  <c r="M405" i="1"/>
  <c r="Q405" i="1" s="1"/>
  <c r="P405" i="1"/>
  <c r="M421" i="1"/>
  <c r="Q421" i="1" s="1"/>
  <c r="P421" i="1"/>
  <c r="P430" i="1"/>
  <c r="P462" i="1"/>
  <c r="P477" i="1"/>
  <c r="M484" i="1"/>
  <c r="Q484" i="1" s="1"/>
  <c r="P484" i="1"/>
  <c r="P509" i="1"/>
  <c r="M516" i="1"/>
  <c r="Q516" i="1" s="1"/>
  <c r="P516" i="1"/>
  <c r="M532" i="1"/>
  <c r="Q532" i="1" s="1"/>
  <c r="P532" i="1"/>
  <c r="P552" i="1"/>
  <c r="M880" i="1"/>
  <c r="Q880" i="1" s="1"/>
  <c r="P880" i="1"/>
  <c r="M891" i="1"/>
  <c r="Q891" i="1" s="1"/>
  <c r="P891" i="1"/>
  <c r="M903" i="1"/>
  <c r="Q903" i="1" s="1"/>
  <c r="P903" i="1"/>
  <c r="M907" i="1"/>
  <c r="Q907" i="1" s="1"/>
  <c r="P907" i="1"/>
  <c r="P6" i="1"/>
  <c r="P8" i="1"/>
  <c r="P10" i="1"/>
  <c r="P12" i="1"/>
  <c r="P14" i="1"/>
  <c r="P16" i="1"/>
  <c r="P18" i="1"/>
  <c r="P20" i="1"/>
  <c r="P21" i="1"/>
  <c r="P23" i="1"/>
  <c r="P25" i="1"/>
  <c r="P27" i="1"/>
  <c r="P29" i="1"/>
  <c r="P31" i="1"/>
  <c r="P33" i="1"/>
  <c r="P35" i="1"/>
  <c r="P37" i="1"/>
  <c r="P40" i="1"/>
  <c r="P42" i="1"/>
  <c r="P44" i="1"/>
  <c r="P46" i="1"/>
  <c r="P48" i="1"/>
  <c r="P50" i="1"/>
  <c r="P52" i="1"/>
  <c r="P54" i="1"/>
  <c r="P56" i="1"/>
  <c r="P58" i="1"/>
  <c r="P60" i="1"/>
  <c r="P62" i="1"/>
  <c r="P64" i="1"/>
  <c r="P66" i="1"/>
  <c r="P68" i="1"/>
  <c r="P70" i="1"/>
  <c r="P72" i="1"/>
  <c r="P74" i="1"/>
  <c r="P76" i="1"/>
  <c r="M80" i="1"/>
  <c r="Q80" i="1" s="1"/>
  <c r="M84" i="1"/>
  <c r="Q84" i="1" s="1"/>
  <c r="M88" i="1"/>
  <c r="Q88" i="1" s="1"/>
  <c r="P89" i="1"/>
  <c r="M92" i="1"/>
  <c r="Q92" i="1" s="1"/>
  <c r="M96" i="1"/>
  <c r="Q96" i="1" s="1"/>
  <c r="P97" i="1"/>
  <c r="M100" i="1"/>
  <c r="Q100" i="1" s="1"/>
  <c r="P135" i="1"/>
  <c r="M142" i="1"/>
  <c r="Q142" i="1" s="1"/>
  <c r="P142" i="1"/>
  <c r="P151" i="1"/>
  <c r="M158" i="1"/>
  <c r="Q158" i="1" s="1"/>
  <c r="P158" i="1"/>
  <c r="P167" i="1"/>
  <c r="M174" i="1"/>
  <c r="Q174" i="1" s="1"/>
  <c r="P174" i="1"/>
  <c r="P183" i="1"/>
  <c r="M190" i="1"/>
  <c r="Q190" i="1" s="1"/>
  <c r="P190" i="1"/>
  <c r="P199" i="1"/>
  <c r="M206" i="1"/>
  <c r="Q206" i="1" s="1"/>
  <c r="P206" i="1"/>
  <c r="P215" i="1"/>
  <c r="M222" i="1"/>
  <c r="Q222" i="1" s="1"/>
  <c r="P222" i="1"/>
  <c r="P231" i="1"/>
  <c r="M239" i="1"/>
  <c r="Q239" i="1" s="1"/>
  <c r="P239" i="1"/>
  <c r="P248" i="1"/>
  <c r="M255" i="1"/>
  <c r="Q255" i="1" s="1"/>
  <c r="P255" i="1"/>
  <c r="P264" i="1"/>
  <c r="M271" i="1"/>
  <c r="Q271" i="1" s="1"/>
  <c r="P271" i="1"/>
  <c r="P280" i="1"/>
  <c r="M287" i="1"/>
  <c r="Q287" i="1" s="1"/>
  <c r="P287" i="1"/>
  <c r="P296" i="1"/>
  <c r="M303" i="1"/>
  <c r="Q303" i="1" s="1"/>
  <c r="P303" i="1"/>
  <c r="P312" i="1"/>
  <c r="M318" i="1"/>
  <c r="Q318" i="1" s="1"/>
  <c r="P318" i="1"/>
  <c r="M332" i="1"/>
  <c r="Q332" i="1" s="1"/>
  <c r="P332" i="1"/>
  <c r="P341" i="1"/>
  <c r="M348" i="1"/>
  <c r="Q348" i="1" s="1"/>
  <c r="P348" i="1"/>
  <c r="P355" i="1"/>
  <c r="M362" i="1"/>
  <c r="Q362" i="1" s="1"/>
  <c r="P362" i="1"/>
  <c r="P371" i="1"/>
  <c r="M377" i="1"/>
  <c r="Q377" i="1" s="1"/>
  <c r="P377" i="1"/>
  <c r="P386" i="1"/>
  <c r="M393" i="1"/>
  <c r="Q393" i="1" s="1"/>
  <c r="P393" i="1"/>
  <c r="P402" i="1"/>
  <c r="M409" i="1"/>
  <c r="Q409" i="1" s="1"/>
  <c r="P409" i="1"/>
  <c r="P418" i="1"/>
  <c r="M425" i="1"/>
  <c r="Q425" i="1" s="1"/>
  <c r="P425" i="1"/>
  <c r="P434" i="1"/>
  <c r="M441" i="1"/>
  <c r="Q441" i="1" s="1"/>
  <c r="P441" i="1"/>
  <c r="P450" i="1"/>
  <c r="M457" i="1"/>
  <c r="Q457" i="1" s="1"/>
  <c r="P457" i="1"/>
  <c r="M472" i="1"/>
  <c r="Q472" i="1" s="1"/>
  <c r="P472" i="1"/>
  <c r="P481" i="1"/>
  <c r="M488" i="1"/>
  <c r="Q488" i="1" s="1"/>
  <c r="P488" i="1"/>
  <c r="P497" i="1"/>
  <c r="M504" i="1"/>
  <c r="Q504" i="1" s="1"/>
  <c r="P504" i="1"/>
  <c r="P513" i="1"/>
  <c r="M520" i="1"/>
  <c r="Q520" i="1" s="1"/>
  <c r="P520" i="1"/>
  <c r="P529" i="1"/>
  <c r="M536" i="1"/>
  <c r="Q536" i="1" s="1"/>
  <c r="P536" i="1"/>
  <c r="P545" i="1"/>
  <c r="M616" i="1"/>
  <c r="Q616" i="1" s="1"/>
  <c r="P616" i="1"/>
  <c r="P556" i="1"/>
  <c r="M559" i="1"/>
  <c r="Q559" i="1" s="1"/>
  <c r="P559" i="1"/>
  <c r="P568" i="1"/>
  <c r="P745" i="1"/>
  <c r="M745" i="1"/>
  <c r="Q745" i="1" s="1"/>
  <c r="P751" i="1"/>
  <c r="M751" i="1"/>
  <c r="Q751" i="1" s="1"/>
  <c r="P761" i="1"/>
  <c r="M761" i="1"/>
  <c r="Q761" i="1" s="1"/>
  <c r="P767" i="1"/>
  <c r="M767" i="1"/>
  <c r="Q767" i="1" s="1"/>
  <c r="P777" i="1"/>
  <c r="Q777" i="1"/>
  <c r="P783" i="1"/>
  <c r="M783" i="1"/>
  <c r="Q783" i="1" s="1"/>
  <c r="P793" i="1"/>
  <c r="M793" i="1"/>
  <c r="Q793" i="1" s="1"/>
  <c r="P799" i="1"/>
  <c r="M799" i="1"/>
  <c r="Q799" i="1" s="1"/>
  <c r="P809" i="1"/>
  <c r="M809" i="1"/>
  <c r="Q809" i="1" s="1"/>
  <c r="P815" i="1"/>
  <c r="M815" i="1"/>
  <c r="Q815" i="1" s="1"/>
  <c r="P825" i="1"/>
  <c r="M825" i="1"/>
  <c r="Q825" i="1" s="1"/>
  <c r="P830" i="1"/>
  <c r="M830" i="1"/>
  <c r="Q830" i="1" s="1"/>
  <c r="P842" i="1"/>
  <c r="M842" i="1"/>
  <c r="Q842" i="1" s="1"/>
  <c r="P848" i="1"/>
  <c r="M848" i="1"/>
  <c r="Q848" i="1" s="1"/>
  <c r="P859" i="1"/>
  <c r="M859" i="1"/>
  <c r="Q859" i="1" s="1"/>
  <c r="P865" i="1"/>
  <c r="M865" i="1"/>
  <c r="Q865" i="1" s="1"/>
  <c r="M150" i="1"/>
  <c r="Q150" i="1" s="1"/>
  <c r="P150" i="1"/>
  <c r="M182" i="1"/>
  <c r="Q182" i="1" s="1"/>
  <c r="P182" i="1"/>
  <c r="M198" i="1"/>
  <c r="Q198" i="1" s="1"/>
  <c r="P198" i="1"/>
  <c r="M214" i="1"/>
  <c r="Q214" i="1" s="1"/>
  <c r="P214" i="1"/>
  <c r="M247" i="1"/>
  <c r="Q247" i="1" s="1"/>
  <c r="P247" i="1"/>
  <c r="M263" i="1"/>
  <c r="Q263" i="1" s="1"/>
  <c r="P263" i="1"/>
  <c r="M279" i="1"/>
  <c r="Q279" i="1" s="1"/>
  <c r="P279" i="1"/>
  <c r="M340" i="1"/>
  <c r="Q340" i="1" s="1"/>
  <c r="P340" i="1"/>
  <c r="M385" i="1"/>
  <c r="Q385" i="1" s="1"/>
  <c r="P385" i="1"/>
  <c r="M401" i="1"/>
  <c r="Q401" i="1" s="1"/>
  <c r="P401" i="1"/>
  <c r="M417" i="1"/>
  <c r="Q417" i="1" s="1"/>
  <c r="P417" i="1"/>
  <c r="M433" i="1"/>
  <c r="Q433" i="1" s="1"/>
  <c r="P433" i="1"/>
  <c r="M480" i="1"/>
  <c r="Q480" i="1" s="1"/>
  <c r="P480" i="1"/>
  <c r="M512" i="1"/>
  <c r="Q512" i="1" s="1"/>
  <c r="P512" i="1"/>
  <c r="M544" i="1"/>
  <c r="Q544" i="1" s="1"/>
  <c r="P544" i="1"/>
  <c r="P753" i="1"/>
  <c r="M753" i="1"/>
  <c r="Q753" i="1" s="1"/>
  <c r="P759" i="1"/>
  <c r="M759" i="1"/>
  <c r="Q759" i="1" s="1"/>
  <c r="P785" i="1"/>
  <c r="M785" i="1"/>
  <c r="Q785" i="1" s="1"/>
  <c r="P791" i="1"/>
  <c r="M791" i="1"/>
  <c r="Q791" i="1" s="1"/>
  <c r="P817" i="1"/>
  <c r="M817" i="1"/>
  <c r="Q817" i="1" s="1"/>
  <c r="P823" i="1"/>
  <c r="M823" i="1"/>
  <c r="Q823" i="1" s="1"/>
  <c r="P838" i="1"/>
  <c r="M838" i="1"/>
  <c r="Q838" i="1" s="1"/>
  <c r="P867" i="1"/>
  <c r="M867" i="1"/>
  <c r="Q867" i="1" s="1"/>
  <c r="M879" i="1"/>
  <c r="Q879" i="1" s="1"/>
  <c r="P879" i="1"/>
  <c r="M900" i="1"/>
  <c r="Q900" i="1" s="1"/>
  <c r="P900" i="1"/>
  <c r="M904" i="1"/>
  <c r="Q904" i="1" s="1"/>
  <c r="P904" i="1"/>
  <c r="M1161" i="1"/>
  <c r="Q1161" i="1" s="1"/>
  <c r="P1161" i="1"/>
  <c r="M1174" i="1"/>
  <c r="Q1174" i="1" s="1"/>
  <c r="P1174" i="1"/>
  <c r="P147" i="1"/>
  <c r="P179" i="1"/>
  <c r="P195" i="1"/>
  <c r="M202" i="1"/>
  <c r="Q202" i="1" s="1"/>
  <c r="P202" i="1"/>
  <c r="P227" i="1"/>
  <c r="M251" i="1"/>
  <c r="Q251" i="1" s="1"/>
  <c r="P251" i="1"/>
  <c r="P260" i="1"/>
  <c r="M267" i="1"/>
  <c r="Q267" i="1" s="1"/>
  <c r="P267" i="1"/>
  <c r="M283" i="1"/>
  <c r="Q283" i="1" s="1"/>
  <c r="P283" i="1"/>
  <c r="P292" i="1"/>
  <c r="P323" i="1"/>
  <c r="M344" i="1"/>
  <c r="Q344" i="1" s="1"/>
  <c r="P344" i="1"/>
  <c r="P352" i="1"/>
  <c r="M358" i="1"/>
  <c r="Q358" i="1" s="1"/>
  <c r="P358" i="1"/>
  <c r="P382" i="1"/>
  <c r="P414" i="1"/>
  <c r="M437" i="1"/>
  <c r="Q437" i="1" s="1"/>
  <c r="P437" i="1"/>
  <c r="P446" i="1"/>
  <c r="M453" i="1"/>
  <c r="Q453" i="1" s="1"/>
  <c r="P453" i="1"/>
  <c r="M468" i="1"/>
  <c r="Q468" i="1" s="1"/>
  <c r="P468" i="1"/>
  <c r="P493" i="1"/>
  <c r="M500" i="1"/>
  <c r="Q500" i="1" s="1"/>
  <c r="P500" i="1"/>
  <c r="P525" i="1"/>
  <c r="P541" i="1"/>
  <c r="M548" i="1"/>
  <c r="Q548" i="1" s="1"/>
  <c r="P548" i="1"/>
  <c r="P564" i="1"/>
  <c r="M875" i="1"/>
  <c r="Q875" i="1" s="1"/>
  <c r="P875" i="1"/>
  <c r="M896" i="1"/>
  <c r="Q896" i="1" s="1"/>
  <c r="P896" i="1"/>
  <c r="M130" i="1"/>
  <c r="Q130" i="1" s="1"/>
  <c r="P130" i="1"/>
  <c r="P139" i="1"/>
  <c r="M146" i="1"/>
  <c r="Q146" i="1" s="1"/>
  <c r="P146" i="1"/>
  <c r="P155" i="1"/>
  <c r="M162" i="1"/>
  <c r="Q162" i="1" s="1"/>
  <c r="P162" i="1"/>
  <c r="P171" i="1"/>
  <c r="M178" i="1"/>
  <c r="Q178" i="1" s="1"/>
  <c r="P178" i="1"/>
  <c r="P187" i="1"/>
  <c r="M194" i="1"/>
  <c r="Q194" i="1" s="1"/>
  <c r="P194" i="1"/>
  <c r="P203" i="1"/>
  <c r="M210" i="1"/>
  <c r="Q210" i="1" s="1"/>
  <c r="P210" i="1"/>
  <c r="P219" i="1"/>
  <c r="M226" i="1"/>
  <c r="Q226" i="1" s="1"/>
  <c r="P226" i="1"/>
  <c r="P236" i="1"/>
  <c r="M243" i="1"/>
  <c r="Q243" i="1" s="1"/>
  <c r="P243" i="1"/>
  <c r="P252" i="1"/>
  <c r="M259" i="1"/>
  <c r="Q259" i="1" s="1"/>
  <c r="P259" i="1"/>
  <c r="P268" i="1"/>
  <c r="M275" i="1"/>
  <c r="Q275" i="1" s="1"/>
  <c r="P275" i="1"/>
  <c r="P284" i="1"/>
  <c r="M291" i="1"/>
  <c r="Q291" i="1" s="1"/>
  <c r="P291" i="1"/>
  <c r="P300" i="1"/>
  <c r="M307" i="1"/>
  <c r="Q307" i="1" s="1"/>
  <c r="P307" i="1"/>
  <c r="P315" i="1"/>
  <c r="M322" i="1"/>
  <c r="Q322" i="1" s="1"/>
  <c r="P322" i="1"/>
  <c r="P329" i="1"/>
  <c r="M336" i="1"/>
  <c r="Q336" i="1" s="1"/>
  <c r="P336" i="1"/>
  <c r="P345" i="1"/>
  <c r="P359" i="1"/>
  <c r="M366" i="1"/>
  <c r="Q366" i="1" s="1"/>
  <c r="P366" i="1"/>
  <c r="P374" i="1"/>
  <c r="M381" i="1"/>
  <c r="Q381" i="1" s="1"/>
  <c r="P381" i="1"/>
  <c r="P390" i="1"/>
  <c r="M397" i="1"/>
  <c r="Q397" i="1" s="1"/>
  <c r="P397" i="1"/>
  <c r="P406" i="1"/>
  <c r="M413" i="1"/>
  <c r="Q413" i="1" s="1"/>
  <c r="P413" i="1"/>
  <c r="P422" i="1"/>
  <c r="M429" i="1"/>
  <c r="Q429" i="1" s="1"/>
  <c r="P429" i="1"/>
  <c r="P438" i="1"/>
  <c r="M445" i="1"/>
  <c r="Q445" i="1" s="1"/>
  <c r="P445" i="1"/>
  <c r="P454" i="1"/>
  <c r="M461" i="1"/>
  <c r="Q461" i="1" s="1"/>
  <c r="P461" i="1"/>
  <c r="P469" i="1"/>
  <c r="M476" i="1"/>
  <c r="Q476" i="1" s="1"/>
  <c r="P476" i="1"/>
  <c r="P485" i="1"/>
  <c r="M492" i="1"/>
  <c r="Q492" i="1" s="1"/>
  <c r="P492" i="1"/>
  <c r="P501" i="1"/>
  <c r="M508" i="1"/>
  <c r="Q508" i="1" s="1"/>
  <c r="P508" i="1"/>
  <c r="P517" i="1"/>
  <c r="M524" i="1"/>
  <c r="Q524" i="1" s="1"/>
  <c r="P524" i="1"/>
  <c r="P533" i="1"/>
  <c r="M540" i="1"/>
  <c r="Q540" i="1" s="1"/>
  <c r="P540" i="1"/>
  <c r="P549" i="1"/>
  <c r="M551" i="1"/>
  <c r="Q551" i="1" s="1"/>
  <c r="P551" i="1"/>
  <c r="P627" i="1"/>
  <c r="M563" i="1"/>
  <c r="Q563" i="1" s="1"/>
  <c r="P563" i="1"/>
  <c r="M731" i="1"/>
  <c r="Q731" i="1" s="1"/>
  <c r="P731" i="1"/>
  <c r="M735" i="1"/>
  <c r="Q735" i="1" s="1"/>
  <c r="P735" i="1"/>
  <c r="M739" i="1"/>
  <c r="Q739" i="1" s="1"/>
  <c r="P739" i="1"/>
  <c r="P749" i="1"/>
  <c r="M749" i="1"/>
  <c r="Q749" i="1" s="1"/>
  <c r="P757" i="1"/>
  <c r="M757" i="1"/>
  <c r="Q757" i="1" s="1"/>
  <c r="P765" i="1"/>
  <c r="M765" i="1"/>
  <c r="Q765" i="1" s="1"/>
  <c r="P773" i="1"/>
  <c r="M773" i="1"/>
  <c r="Q773" i="1" s="1"/>
  <c r="P781" i="1"/>
  <c r="M781" i="1"/>
  <c r="Q781" i="1" s="1"/>
  <c r="P789" i="1"/>
  <c r="M789" i="1"/>
  <c r="Q789" i="1" s="1"/>
  <c r="P797" i="1"/>
  <c r="M797" i="1"/>
  <c r="Q797" i="1" s="1"/>
  <c r="P805" i="1"/>
  <c r="M805" i="1"/>
  <c r="Q805" i="1" s="1"/>
  <c r="P813" i="1"/>
  <c r="M813" i="1"/>
  <c r="Q813" i="1" s="1"/>
  <c r="P821" i="1"/>
  <c r="M821" i="1"/>
  <c r="Q821" i="1" s="1"/>
  <c r="P828" i="1"/>
  <c r="M828" i="1"/>
  <c r="Q828" i="1" s="1"/>
  <c r="P836" i="1"/>
  <c r="M836" i="1"/>
  <c r="Q836" i="1" s="1"/>
  <c r="P846" i="1"/>
  <c r="M846" i="1"/>
  <c r="Q846" i="1" s="1"/>
  <c r="P854" i="1"/>
  <c r="M854" i="1"/>
  <c r="Q854" i="1" s="1"/>
  <c r="P863" i="1"/>
  <c r="M863" i="1"/>
  <c r="Q863" i="1" s="1"/>
  <c r="M871" i="1"/>
  <c r="Q871" i="1" s="1"/>
  <c r="P871" i="1"/>
  <c r="M876" i="1"/>
  <c r="Q876" i="1" s="1"/>
  <c r="P876" i="1"/>
  <c r="M887" i="1"/>
  <c r="Q887" i="1" s="1"/>
  <c r="P887" i="1"/>
  <c r="M892" i="1"/>
  <c r="Q892" i="1" s="1"/>
  <c r="P892" i="1"/>
  <c r="M840" i="1"/>
  <c r="Q840" i="1" s="1"/>
  <c r="P840" i="1"/>
  <c r="P747" i="1"/>
  <c r="M747" i="1"/>
  <c r="Q747" i="1" s="1"/>
  <c r="P755" i="1"/>
  <c r="M755" i="1"/>
  <c r="Q755" i="1" s="1"/>
  <c r="P763" i="1"/>
  <c r="M763" i="1"/>
  <c r="Q763" i="1" s="1"/>
  <c r="P771" i="1"/>
  <c r="M771" i="1"/>
  <c r="Q771" i="1" s="1"/>
  <c r="P779" i="1"/>
  <c r="M779" i="1"/>
  <c r="Q779" i="1" s="1"/>
  <c r="P787" i="1"/>
  <c r="M787" i="1"/>
  <c r="Q787" i="1" s="1"/>
  <c r="P795" i="1"/>
  <c r="M795" i="1"/>
  <c r="Q795" i="1" s="1"/>
  <c r="P803" i="1"/>
  <c r="M803" i="1"/>
  <c r="Q803" i="1" s="1"/>
  <c r="P811" i="1"/>
  <c r="M811" i="1"/>
  <c r="Q811" i="1" s="1"/>
  <c r="P819" i="1"/>
  <c r="M819" i="1"/>
  <c r="Q819" i="1" s="1"/>
  <c r="P827" i="1"/>
  <c r="M827" i="1"/>
  <c r="Q827" i="1" s="1"/>
  <c r="P834" i="1"/>
  <c r="M834" i="1"/>
  <c r="Q834" i="1" s="1"/>
  <c r="P844" i="1"/>
  <c r="M844" i="1"/>
  <c r="Q844" i="1" s="1"/>
  <c r="P852" i="1"/>
  <c r="M852" i="1"/>
  <c r="Q852" i="1" s="1"/>
  <c r="P861" i="1"/>
  <c r="M861" i="1"/>
  <c r="Q861" i="1" s="1"/>
  <c r="P869" i="1"/>
  <c r="M869" i="1"/>
  <c r="Q869" i="1" s="1"/>
  <c r="M872" i="1"/>
  <c r="Q872" i="1" s="1"/>
  <c r="P872" i="1"/>
  <c r="M883" i="1"/>
  <c r="Q883" i="1" s="1"/>
  <c r="P883" i="1"/>
  <c r="M888" i="1"/>
  <c r="Q888" i="1" s="1"/>
  <c r="P888" i="1"/>
  <c r="M899" i="1"/>
  <c r="Q899" i="1" s="1"/>
  <c r="P899" i="1"/>
  <c r="P742" i="1"/>
  <c r="M742" i="1"/>
  <c r="Q742" i="1" s="1"/>
  <c r="P744" i="1"/>
  <c r="M744" i="1"/>
  <c r="Q744" i="1" s="1"/>
  <c r="P746" i="1"/>
  <c r="M746" i="1"/>
  <c r="Q746" i="1" s="1"/>
  <c r="P748" i="1"/>
  <c r="M748" i="1"/>
  <c r="Q748" i="1" s="1"/>
  <c r="P750" i="1"/>
  <c r="M750" i="1"/>
  <c r="Q750" i="1" s="1"/>
  <c r="P752" i="1"/>
  <c r="M752" i="1"/>
  <c r="Q752" i="1" s="1"/>
  <c r="P754" i="1"/>
  <c r="M754" i="1"/>
  <c r="Q754" i="1" s="1"/>
  <c r="P756" i="1"/>
  <c r="M756" i="1"/>
  <c r="Q756" i="1" s="1"/>
  <c r="P758" i="1"/>
  <c r="M758" i="1"/>
  <c r="Q758" i="1" s="1"/>
  <c r="P760" i="1"/>
  <c r="M760" i="1"/>
  <c r="Q760" i="1" s="1"/>
  <c r="P762" i="1"/>
  <c r="M762" i="1"/>
  <c r="Q762" i="1" s="1"/>
  <c r="P764" i="1"/>
  <c r="M764" i="1"/>
  <c r="Q764" i="1" s="1"/>
  <c r="P766" i="1"/>
  <c r="M766" i="1"/>
  <c r="Q766" i="1" s="1"/>
  <c r="P768" i="1"/>
  <c r="M768" i="1"/>
  <c r="Q768" i="1" s="1"/>
  <c r="P770" i="1"/>
  <c r="M770" i="1"/>
  <c r="Q770" i="1" s="1"/>
  <c r="P772" i="1"/>
  <c r="M772" i="1"/>
  <c r="Q772" i="1" s="1"/>
  <c r="P774" i="1"/>
  <c r="M774" i="1"/>
  <c r="Q774" i="1" s="1"/>
  <c r="P776" i="1"/>
  <c r="M776" i="1"/>
  <c r="Q776" i="1" s="1"/>
  <c r="P778" i="1"/>
  <c r="M778" i="1"/>
  <c r="Q778" i="1" s="1"/>
  <c r="P780" i="1"/>
  <c r="M780" i="1"/>
  <c r="Q780" i="1" s="1"/>
  <c r="P782" i="1"/>
  <c r="M782" i="1"/>
  <c r="Q782" i="1" s="1"/>
  <c r="P784" i="1"/>
  <c r="M784" i="1"/>
  <c r="Q784" i="1" s="1"/>
  <c r="P786" i="1"/>
  <c r="M786" i="1"/>
  <c r="Q786" i="1" s="1"/>
  <c r="P788" i="1"/>
  <c r="M788" i="1"/>
  <c r="Q788" i="1" s="1"/>
  <c r="P790" i="1"/>
  <c r="M790" i="1"/>
  <c r="Q790" i="1" s="1"/>
  <c r="P792" i="1"/>
  <c r="M792" i="1"/>
  <c r="Q792" i="1" s="1"/>
  <c r="P794" i="1"/>
  <c r="M794" i="1"/>
  <c r="Q794" i="1" s="1"/>
  <c r="P796" i="1"/>
  <c r="M796" i="1"/>
  <c r="Q796" i="1" s="1"/>
  <c r="P798" i="1"/>
  <c r="M798" i="1"/>
  <c r="Q798" i="1" s="1"/>
  <c r="P800" i="1"/>
  <c r="M800" i="1"/>
  <c r="Q800" i="1" s="1"/>
  <c r="P802" i="1"/>
  <c r="M802" i="1"/>
  <c r="Q802" i="1" s="1"/>
  <c r="P804" i="1"/>
  <c r="M804" i="1"/>
  <c r="Q804" i="1" s="1"/>
  <c r="P806" i="1"/>
  <c r="M806" i="1"/>
  <c r="Q806" i="1" s="1"/>
  <c r="P808" i="1"/>
  <c r="M808" i="1"/>
  <c r="Q808" i="1" s="1"/>
  <c r="P810" i="1"/>
  <c r="M810" i="1"/>
  <c r="Q810" i="1" s="1"/>
  <c r="P812" i="1"/>
  <c r="M812" i="1"/>
  <c r="Q812" i="1" s="1"/>
  <c r="P814" i="1"/>
  <c r="M814" i="1"/>
  <c r="Q814" i="1" s="1"/>
  <c r="P816" i="1"/>
  <c r="M816" i="1"/>
  <c r="Q816" i="1" s="1"/>
  <c r="P818" i="1"/>
  <c r="M818" i="1"/>
  <c r="Q818" i="1" s="1"/>
  <c r="P820" i="1"/>
  <c r="M820" i="1"/>
  <c r="Q820" i="1" s="1"/>
  <c r="P822" i="1"/>
  <c r="M822" i="1"/>
  <c r="Q822" i="1" s="1"/>
  <c r="P824" i="1"/>
  <c r="M824" i="1"/>
  <c r="Q824" i="1" s="1"/>
  <c r="P826" i="1"/>
  <c r="M826" i="1"/>
  <c r="Q826" i="1" s="1"/>
  <c r="P604" i="1"/>
  <c r="M604" i="1"/>
  <c r="Q604" i="1" s="1"/>
  <c r="P829" i="1"/>
  <c r="M829" i="1"/>
  <c r="Q829" i="1" s="1"/>
  <c r="P831" i="1"/>
  <c r="M831" i="1"/>
  <c r="Q831" i="1" s="1"/>
  <c r="P833" i="1"/>
  <c r="M833" i="1"/>
  <c r="Q833" i="1" s="1"/>
  <c r="P835" i="1"/>
  <c r="M835" i="1"/>
  <c r="Q835" i="1" s="1"/>
  <c r="P837" i="1"/>
  <c r="M837" i="1"/>
  <c r="Q837" i="1" s="1"/>
  <c r="P839" i="1"/>
  <c r="M839" i="1"/>
  <c r="Q839" i="1" s="1"/>
  <c r="P843" i="1"/>
  <c r="M843" i="1"/>
  <c r="Q843" i="1" s="1"/>
  <c r="P845" i="1"/>
  <c r="M845" i="1"/>
  <c r="Q845" i="1" s="1"/>
  <c r="P847" i="1"/>
  <c r="M847" i="1"/>
  <c r="Q847" i="1" s="1"/>
  <c r="P849" i="1"/>
  <c r="M849" i="1"/>
  <c r="Q849" i="1" s="1"/>
  <c r="P851" i="1"/>
  <c r="M851" i="1"/>
  <c r="Q851" i="1" s="1"/>
  <c r="P853" i="1"/>
  <c r="M853" i="1"/>
  <c r="Q853" i="1" s="1"/>
  <c r="P856" i="1"/>
  <c r="M856" i="1"/>
  <c r="Q856" i="1" s="1"/>
  <c r="P858" i="1"/>
  <c r="M858" i="1"/>
  <c r="Q858" i="1" s="1"/>
  <c r="P860" i="1"/>
  <c r="M860" i="1"/>
  <c r="Q860" i="1" s="1"/>
  <c r="P862" i="1"/>
  <c r="M862" i="1"/>
  <c r="Q862" i="1" s="1"/>
  <c r="P864" i="1"/>
  <c r="M864" i="1"/>
  <c r="Q864" i="1" s="1"/>
  <c r="P866" i="1"/>
  <c r="M866" i="1"/>
  <c r="Q866" i="1" s="1"/>
  <c r="P868" i="1"/>
  <c r="M868" i="1"/>
  <c r="Q868" i="1" s="1"/>
  <c r="P870" i="1"/>
  <c r="M870" i="1"/>
  <c r="Q870" i="1" s="1"/>
  <c r="M1222" i="1"/>
  <c r="Q1222" i="1" s="1"/>
  <c r="P1222" i="1"/>
  <c r="P730" i="1"/>
  <c r="P734" i="1"/>
  <c r="P738" i="1"/>
  <c r="M1173" i="1"/>
  <c r="Q1173" i="1" s="1"/>
  <c r="P1173" i="1"/>
  <c r="M1177" i="1"/>
  <c r="Q1177" i="1" s="1"/>
  <c r="P1177" i="1"/>
  <c r="M1190" i="1"/>
  <c r="Q1190" i="1" s="1"/>
  <c r="P1190" i="1"/>
  <c r="M1218" i="1"/>
  <c r="Q1218" i="1" s="1"/>
  <c r="P1218" i="1"/>
  <c r="M911" i="1"/>
  <c r="Q911" i="1" s="1"/>
  <c r="P911" i="1"/>
  <c r="M915" i="1"/>
  <c r="Q915" i="1" s="1"/>
  <c r="P915" i="1"/>
  <c r="M918" i="1"/>
  <c r="Q918" i="1" s="1"/>
  <c r="P918" i="1"/>
  <c r="M922" i="1"/>
  <c r="Q922" i="1" s="1"/>
  <c r="P922" i="1"/>
  <c r="M926" i="1"/>
  <c r="Q926" i="1" s="1"/>
  <c r="P926" i="1"/>
  <c r="M930" i="1"/>
  <c r="Q930" i="1" s="1"/>
  <c r="P930" i="1"/>
  <c r="M934" i="1"/>
  <c r="Q934" i="1" s="1"/>
  <c r="P934" i="1"/>
  <c r="M938" i="1"/>
  <c r="Q938" i="1" s="1"/>
  <c r="P938" i="1"/>
  <c r="M942" i="1"/>
  <c r="Q942" i="1" s="1"/>
  <c r="P942" i="1"/>
  <c r="M946" i="1"/>
  <c r="Q946" i="1" s="1"/>
  <c r="P946" i="1"/>
  <c r="M950" i="1"/>
  <c r="Q950" i="1" s="1"/>
  <c r="P950" i="1"/>
  <c r="M954" i="1"/>
  <c r="Q954" i="1" s="1"/>
  <c r="P954" i="1"/>
  <c r="M958" i="1"/>
  <c r="Q958" i="1" s="1"/>
  <c r="P958" i="1"/>
  <c r="M962" i="1"/>
  <c r="Q962" i="1" s="1"/>
  <c r="P962" i="1"/>
  <c r="M966" i="1"/>
  <c r="Q966" i="1" s="1"/>
  <c r="P966" i="1"/>
  <c r="M970" i="1"/>
  <c r="Q970" i="1" s="1"/>
  <c r="P970" i="1"/>
  <c r="M1205" i="1"/>
  <c r="Q1205" i="1" s="1"/>
  <c r="P1205" i="1"/>
  <c r="M1209" i="1"/>
  <c r="Q1209" i="1" s="1"/>
  <c r="P1209" i="1"/>
  <c r="P874" i="1"/>
  <c r="P878" i="1"/>
  <c r="P882" i="1"/>
  <c r="P886" i="1"/>
  <c r="P890" i="1"/>
  <c r="P894" i="1"/>
  <c r="P898" i="1"/>
  <c r="P902" i="1"/>
  <c r="M906" i="1"/>
  <c r="Q906" i="1" s="1"/>
  <c r="P906" i="1"/>
  <c r="M1189" i="1"/>
  <c r="Q1189" i="1" s="1"/>
  <c r="P1189" i="1"/>
  <c r="M1193" i="1"/>
  <c r="Q1193" i="1" s="1"/>
  <c r="P1193" i="1"/>
  <c r="P1202" i="1"/>
  <c r="M1206" i="1"/>
  <c r="Q1206" i="1" s="1"/>
  <c r="P1206" i="1"/>
  <c r="M1165" i="1"/>
  <c r="Q1165" i="1" s="1"/>
  <c r="P1165" i="1"/>
  <c r="M1181" i="1"/>
  <c r="Q1181" i="1" s="1"/>
  <c r="P1181" i="1"/>
  <c r="M1197" i="1"/>
  <c r="Q1197" i="1" s="1"/>
  <c r="P1197" i="1"/>
  <c r="M1213" i="1"/>
  <c r="Q1213" i="1" s="1"/>
  <c r="P1213" i="1"/>
  <c r="P910" i="1"/>
  <c r="P914" i="1"/>
  <c r="P917" i="1"/>
  <c r="P921" i="1"/>
  <c r="P925" i="1"/>
  <c r="P929" i="1"/>
  <c r="P933" i="1"/>
  <c r="P937" i="1"/>
  <c r="P941" i="1"/>
  <c r="P945" i="1"/>
  <c r="P949" i="1"/>
  <c r="P953" i="1"/>
  <c r="P957" i="1"/>
  <c r="P961" i="1"/>
  <c r="P965" i="1"/>
  <c r="P969" i="1"/>
  <c r="M1169" i="1"/>
  <c r="Q1169" i="1" s="1"/>
  <c r="P1169" i="1"/>
  <c r="M1185" i="1"/>
  <c r="Q1185" i="1" s="1"/>
  <c r="P1185" i="1"/>
  <c r="M1201" i="1"/>
  <c r="Q1201" i="1" s="1"/>
  <c r="P1201" i="1"/>
  <c r="M1217" i="1"/>
  <c r="Q1217" i="1" s="1"/>
  <c r="P1217" i="1"/>
  <c r="M1221" i="1"/>
  <c r="Q1221" i="1" s="1"/>
  <c r="P1221" i="1"/>
  <c r="P1220" i="1"/>
  <c r="P1224" i="1"/>
  <c r="M3" i="1" l="1"/>
  <c r="L3" i="1"/>
</calcChain>
</file>

<file path=xl/sharedStrings.xml><?xml version="1.0" encoding="utf-8"?>
<sst xmlns="http://schemas.openxmlformats.org/spreadsheetml/2006/main" count="6847" uniqueCount="2793">
  <si>
    <t>CATEGORIA</t>
  </si>
  <si>
    <t>COD. BARRAS</t>
  </si>
  <si>
    <t>CODIGO</t>
  </si>
  <si>
    <t>PRODUCTO</t>
  </si>
  <si>
    <t>F. VENC</t>
  </si>
  <si>
    <t>LABORATORIO</t>
  </si>
  <si>
    <t>IVA</t>
  </si>
  <si>
    <t>PRECIO REF BS</t>
  </si>
  <si>
    <t>PRECIO REF        ($)</t>
  </si>
  <si>
    <t xml:space="preserve">PEDIDO </t>
  </si>
  <si>
    <t>SUB TOTAL $</t>
  </si>
  <si>
    <t>SUB TOTAL BS</t>
  </si>
  <si>
    <t>CLIENTE :</t>
  </si>
  <si>
    <t>TOTAL UNID</t>
  </si>
  <si>
    <t>TOTAL BS</t>
  </si>
  <si>
    <t>¡POR PRONTO PAGO A 7 DIAS TE AHORRAS!</t>
  </si>
  <si>
    <t>NUEVO INGRESO</t>
  </si>
  <si>
    <t>STOCK</t>
  </si>
  <si>
    <t>AMPOLLAS, SOLUCIONES</t>
  </si>
  <si>
    <t>VITALIS</t>
  </si>
  <si>
    <t>E</t>
  </si>
  <si>
    <t>AMP0005</t>
  </si>
  <si>
    <t>KLINOS</t>
  </si>
  <si>
    <t>BIOGLASS</t>
  </si>
  <si>
    <t>AMP0007</t>
  </si>
  <si>
    <t>ACIDO TRANEXAMICO (XANEXTRA) 500MG/5ML I.V AMP - ALESS</t>
  </si>
  <si>
    <t>ALESS PHARMA</t>
  </si>
  <si>
    <t>GLOBAL MEDIC</t>
  </si>
  <si>
    <t>BIOSANO</t>
  </si>
  <si>
    <t>AMP0014</t>
  </si>
  <si>
    <t>AMP0015</t>
  </si>
  <si>
    <t>AMIODARONA 150MG / 3ML I.V. AMP - BIOSANO</t>
  </si>
  <si>
    <t>AMP0024</t>
  </si>
  <si>
    <t>AMP0026</t>
  </si>
  <si>
    <t>AMP0029</t>
  </si>
  <si>
    <t>BETAMETASONA VALERATO (BETAGEN) 4MG/ML X 1ML - BIOTECH</t>
  </si>
  <si>
    <t>BIOTECH</t>
  </si>
  <si>
    <t>AMP0030</t>
  </si>
  <si>
    <t>BICARBONATO DE SODIO 5% SOL 100ML. BEHRENS</t>
  </si>
  <si>
    <t>BEHRENS</t>
  </si>
  <si>
    <t>ROWE</t>
  </si>
  <si>
    <t>AMP0035</t>
  </si>
  <si>
    <t>CEFALOTINA 1GR I.M/I.V AMP - VITALIS</t>
  </si>
  <si>
    <t>AMP0041</t>
  </si>
  <si>
    <t>CIFARCAINA  1% X 100ML. BEHRENS</t>
  </si>
  <si>
    <t>AMP0046</t>
  </si>
  <si>
    <t>RONAVA</t>
  </si>
  <si>
    <t>TIARES</t>
  </si>
  <si>
    <t>AMP0060</t>
  </si>
  <si>
    <t>DICLOFENAC POTASICO (BIOFENAP) 75MG/3ML AMP - BIOGLASS</t>
  </si>
  <si>
    <t>KMPLUS</t>
  </si>
  <si>
    <t>COASPHARMA</t>
  </si>
  <si>
    <t>DROTAFARMA</t>
  </si>
  <si>
    <t>AMP0070</t>
  </si>
  <si>
    <t>DOBUTAMINA 250MG/5ML AMP - BIOSANO</t>
  </si>
  <si>
    <t>CIMED</t>
  </si>
  <si>
    <t>AMP0083</t>
  </si>
  <si>
    <t>AMP0098</t>
  </si>
  <si>
    <t>GLUCONATO DE CALCIO 10% X 100ML. BEHRENS</t>
  </si>
  <si>
    <t>AMP0099</t>
  </si>
  <si>
    <t>HALOPERIDOL 5MG/1ML AMP. BIOSANO</t>
  </si>
  <si>
    <t>AMP0108</t>
  </si>
  <si>
    <t>AMP0119</t>
  </si>
  <si>
    <t>KIT MULTIVITAMINICO COMPL.B/ACID.FOLI./VIT.C - BIOGLASS</t>
  </si>
  <si>
    <t>EL MORRO</t>
  </si>
  <si>
    <t>AMP0145</t>
  </si>
  <si>
    <t>NRO 38 MANITOL 18% SOL X 500ML - BEHRENS</t>
  </si>
  <si>
    <t>AMP0149</t>
  </si>
  <si>
    <t>OMEPRAZOL (OMEBLOC) 40MG INY - BEHRENS</t>
  </si>
  <si>
    <t>AMP0175</t>
  </si>
  <si>
    <t>SOLUCION # 2 DEXTROSA 10% X 500 ML. BEHRENS</t>
  </si>
  <si>
    <t>AMP0179</t>
  </si>
  <si>
    <t>SOLUCION CLORURO DE SODIO 20% SOL 100ML -  BEHRENS</t>
  </si>
  <si>
    <t>AMP0188</t>
  </si>
  <si>
    <t>BIO ESTERIL</t>
  </si>
  <si>
    <t>AMP0211</t>
  </si>
  <si>
    <t>MEROPENEM (MESPEN) 1GR POLV SOL INY I.V AMP - ALESS</t>
  </si>
  <si>
    <t>ANDILAB</t>
  </si>
  <si>
    <t>AMP0232</t>
  </si>
  <si>
    <t>PENICILINA BENZATINICA 1.200.000 U.I AMP - KMPLUS</t>
  </si>
  <si>
    <t>AMP0235</t>
  </si>
  <si>
    <t>VITAMINA C 500MG/5ML SOL INY AMP - KMPLUS</t>
  </si>
  <si>
    <t>AMP0239</t>
  </si>
  <si>
    <t>OMEPRAZOL 40MG POL LIOF AMP - ANDILAB</t>
  </si>
  <si>
    <t>ZUZU</t>
  </si>
  <si>
    <t>AMP0244</t>
  </si>
  <si>
    <t>FENITOINA SODICA 100MG/2ML SOL INY I.M/I.V AMP - ZUZU</t>
  </si>
  <si>
    <t>AMP0245</t>
  </si>
  <si>
    <t>HALOPERIDOL 5MG/ML SOL INY I.V/I.M AMP - ZUZU</t>
  </si>
  <si>
    <t>MED1196</t>
  </si>
  <si>
    <t>HIERRO ELEMENTAL 100MG/5ML AMP - VITALIS</t>
  </si>
  <si>
    <t>VINTER</t>
  </si>
  <si>
    <t>IPS DE VENEZUELA</t>
  </si>
  <si>
    <t>CONTROLADOS</t>
  </si>
  <si>
    <t>AMP0043</t>
  </si>
  <si>
    <t>CIPROFLOXACINA 400MG/200ML (CIPROQUIN) AMP I.V X 200ML - BEHRENS</t>
  </si>
  <si>
    <t>AMP0194</t>
  </si>
  <si>
    <t>CLINDAMICINA 600MG/4ML SOL INY IM/IV CJA X 10 AMP- BIO ESTERIL</t>
  </si>
  <si>
    <t>AMP0206</t>
  </si>
  <si>
    <t>CIPROFLOXACINA (CIPROVIV) 200MG/100ML IV - VINTER</t>
  </si>
  <si>
    <t>MED0162</t>
  </si>
  <si>
    <t>BIOMERCY</t>
  </si>
  <si>
    <t>MED0649</t>
  </si>
  <si>
    <t>CIPROFLOXACINA 500 MG X 6 TAB LA SANTE</t>
  </si>
  <si>
    <t>LA SANTE</t>
  </si>
  <si>
    <t>ANGELUS HEALTH</t>
  </si>
  <si>
    <t>MED0654</t>
  </si>
  <si>
    <t>VALMORCA</t>
  </si>
  <si>
    <t>POEN</t>
  </si>
  <si>
    <t>MED1321</t>
  </si>
  <si>
    <t>MOXIFLOXACINA (BIOXACIN) 0.5% SOL OFT X 5ML - BIOGLASS</t>
  </si>
  <si>
    <t>OFTALMI</t>
  </si>
  <si>
    <t>H&amp;M</t>
  </si>
  <si>
    <t>FARMAMED</t>
  </si>
  <si>
    <t>SPEFAR</t>
  </si>
  <si>
    <t>PSI0008</t>
  </si>
  <si>
    <t>DOLLDER</t>
  </si>
  <si>
    <t>PSI0011</t>
  </si>
  <si>
    <t>AZITRODEX 500MG X 5 TABL. LAB. PLUSANDEX</t>
  </si>
  <si>
    <t>PLUSANDEX</t>
  </si>
  <si>
    <t>PSI0014</t>
  </si>
  <si>
    <t>AZITROMICINA (ZITROBIO) 500 MG X 3 TAB - BIOMERCY</t>
  </si>
  <si>
    <t>PSI0037</t>
  </si>
  <si>
    <t>CIPROFLOXACINA 500 MG CJA X 6 TAB - ALESS</t>
  </si>
  <si>
    <t>PSI0043</t>
  </si>
  <si>
    <t>CLINDAMICINA 300MG CJA X 24 CAP. COASPHARMA</t>
  </si>
  <si>
    <t>PSI0057</t>
  </si>
  <si>
    <t>FLUMAZENIL 0.5MG/5ML AMP. BIOSANO</t>
  </si>
  <si>
    <t>MEGALABS</t>
  </si>
  <si>
    <t>PSI0079</t>
  </si>
  <si>
    <t>RITROMI 500MG X 10 COMP REC - MEGALABS</t>
  </si>
  <si>
    <t>CREMAS,POMADAS,UNGUENTOS</t>
  </si>
  <si>
    <t>MED0002</t>
  </si>
  <si>
    <t>ACICLOVIR 5% CREMA X 20 GR - SOTO GLOBAL</t>
  </si>
  <si>
    <t>SOTO GLOBAL</t>
  </si>
  <si>
    <t>PONCE</t>
  </si>
  <si>
    <t>G</t>
  </si>
  <si>
    <t>VARGAS</t>
  </si>
  <si>
    <t>MED0010</t>
  </si>
  <si>
    <t>MED0014</t>
  </si>
  <si>
    <t>BENZOATO DE BENCILO 30% LOCION TOPICA - COAS</t>
  </si>
  <si>
    <t>MED0019</t>
  </si>
  <si>
    <t>BETAMETASONA VALERATO CON GENTAMICINA (BETADERM) CREMA X 15GR</t>
  </si>
  <si>
    <t>MED0023</t>
  </si>
  <si>
    <t>MED0040</t>
  </si>
  <si>
    <t>MED0046</t>
  </si>
  <si>
    <t>MEDICBRAND</t>
  </si>
  <si>
    <t>MEDIHEALTH</t>
  </si>
  <si>
    <t>MED0055</t>
  </si>
  <si>
    <t>MED0059</t>
  </si>
  <si>
    <t>MED0061</t>
  </si>
  <si>
    <t>MED0073</t>
  </si>
  <si>
    <t>NELIND CREMA NATURAL 90 GR COAS</t>
  </si>
  <si>
    <t>PHARMETIQUE</t>
  </si>
  <si>
    <t>MED0091</t>
  </si>
  <si>
    <t>SULFADIAZINA DE PLATA 1% CREMA - COAS</t>
  </si>
  <si>
    <t>MED0094</t>
  </si>
  <si>
    <t>BIOFARCO</t>
  </si>
  <si>
    <t>MED0484</t>
  </si>
  <si>
    <t>MED1300</t>
  </si>
  <si>
    <t>MED1420</t>
  </si>
  <si>
    <t>SULFADIAZINA DE PLATA (BIOTRIZINA) 1% CREMA TOPICA 30 GR - BIOESTERIL</t>
  </si>
  <si>
    <t>GEOLAB</t>
  </si>
  <si>
    <t>MED1535</t>
  </si>
  <si>
    <t>PEROXIDO DE BENZOILO 5% GEL TOPICO X 30 GR - H&amp;M</t>
  </si>
  <si>
    <t>MIS0030</t>
  </si>
  <si>
    <t>ATLETICS AEROSOL 90ML - ECAR</t>
  </si>
  <si>
    <t>ECAR</t>
  </si>
  <si>
    <t>JARABES, SUSPENSIONES, GOTAS,INHALADORES</t>
  </si>
  <si>
    <t>MED0111</t>
  </si>
  <si>
    <t>ACETAMINOFEN SOLUCION ORAL 180MG/5ML X 120ML - BIOGLASS</t>
  </si>
  <si>
    <t>CLEOPHARMA</t>
  </si>
  <si>
    <t>MED0130</t>
  </si>
  <si>
    <t>AMOXICILINA 250MG/5ML FCO 100ML SUSP. COASPHARMA</t>
  </si>
  <si>
    <t>MED0134</t>
  </si>
  <si>
    <t>ANANTY FORTE 160MG/5ML SUSP X 120ML LAB. PLUSANDEX</t>
  </si>
  <si>
    <t>MED0135</t>
  </si>
  <si>
    <t>ANANTY PEDRIATICO 120MG/5ML SUSP. X 120ML. PLUSANDEX</t>
  </si>
  <si>
    <t>MED0136</t>
  </si>
  <si>
    <t>ANTIACIDO ANTIFLATULENTO SABOR A MENTA FCO 150 ML SUSPENSION</t>
  </si>
  <si>
    <t>MED0137</t>
  </si>
  <si>
    <t>ANTIACIDO ANTIFLATULENTO SABOR A MENTA FCO 360 ML SUSPENSION</t>
  </si>
  <si>
    <t>MED0141</t>
  </si>
  <si>
    <t>AZUTAN 0.15% COLUTORIO FRASCO 180ML</t>
  </si>
  <si>
    <t>MED0144</t>
  </si>
  <si>
    <t>MED0147</t>
  </si>
  <si>
    <t>BEXILON JBE. 4MG/5ML X 120 ML. PLUSANDEX</t>
  </si>
  <si>
    <t>MED0149</t>
  </si>
  <si>
    <t>MED0158</t>
  </si>
  <si>
    <t>MED0160</t>
  </si>
  <si>
    <t>PORTUGAL</t>
  </si>
  <si>
    <t>MED0173</t>
  </si>
  <si>
    <t>CALZINC-D SUSPENSION ORAL X 240ML.BIOFARCO</t>
  </si>
  <si>
    <t>MED0186</t>
  </si>
  <si>
    <t>MED0204</t>
  </si>
  <si>
    <t>MED0208</t>
  </si>
  <si>
    <t>DITOSXIL INFANT CARBOMEXIMETILCISTEINA GOTAS 50MG/ML - DISTRILAB</t>
  </si>
  <si>
    <t>DISTRILAB</t>
  </si>
  <si>
    <t>MED0210</t>
  </si>
  <si>
    <t>DOLINFAR (ACETAMINOFEN) 100 MG/ML X 30ML. GOTAS</t>
  </si>
  <si>
    <t>MED0211</t>
  </si>
  <si>
    <t>DOMPESIN 1MG/ML SUSP. 120ML</t>
  </si>
  <si>
    <t>NUTRICION</t>
  </si>
  <si>
    <t>MED0223</t>
  </si>
  <si>
    <t>FANASAL PEDIATRICO X 15ML - QUIMFAR</t>
  </si>
  <si>
    <t>QUIMFAR</t>
  </si>
  <si>
    <t>MED0225</t>
  </si>
  <si>
    <t>MED0228</t>
  </si>
  <si>
    <t>MED0236</t>
  </si>
  <si>
    <t>MED0237</t>
  </si>
  <si>
    <t>GASTROFULL MAX X 150 ML</t>
  </si>
  <si>
    <t>MED0250</t>
  </si>
  <si>
    <t>MED0256</t>
  </si>
  <si>
    <t>MED0257</t>
  </si>
  <si>
    <t>HIERRO (FERGANIC)  JBE X 120 ML  - ROWE</t>
  </si>
  <si>
    <t>MED0260</t>
  </si>
  <si>
    <t>IBUPROFENO 100MG/5ML SUSP. ORAL X 120ML. COASPHARMA</t>
  </si>
  <si>
    <t>MED0262</t>
  </si>
  <si>
    <t>ISOSPRAY PLUS 0.15%-0.25% SOLUCION X 180ML. LAB. BIOTECH</t>
  </si>
  <si>
    <t>MED0275</t>
  </si>
  <si>
    <t>LECHE DE MAGNESIA SABOR MENTA X 120ML.BIOFARCO</t>
  </si>
  <si>
    <t>MED0283</t>
  </si>
  <si>
    <t>MED0285</t>
  </si>
  <si>
    <t>LORATADINA 1MG/ML JBE 120ML COASPHARMA</t>
  </si>
  <si>
    <t>MED0292</t>
  </si>
  <si>
    <t>MED0293</t>
  </si>
  <si>
    <t>MED0297</t>
  </si>
  <si>
    <t>MISULVAN COMPOSITUM JARABE ADULT. 15MG +0,01ML/5ML X 120ML</t>
  </si>
  <si>
    <t>MED0298</t>
  </si>
  <si>
    <t>MISULVAN COMPOSITUM JARABE PED. 7,5 MG +0,005ML X 120ML</t>
  </si>
  <si>
    <t>MED0299</t>
  </si>
  <si>
    <t>MISULVAN FORTE 30 MG-5MG/5ML X 120ML. PLUSANDEX</t>
  </si>
  <si>
    <t>MED0300</t>
  </si>
  <si>
    <t>MISULVAN JARABE ADULTO 30MG/5ML X 120ML</t>
  </si>
  <si>
    <t>MED0301</t>
  </si>
  <si>
    <t>MISULVAN JARABE PEDIATRICO 15MG/5ML X 120 ML</t>
  </si>
  <si>
    <t>MED0302</t>
  </si>
  <si>
    <t>MISULVAN SOL. GOTAS 7,5MG/ML X 30 ML. PLUSANDEX</t>
  </si>
  <si>
    <t>MED0311</t>
  </si>
  <si>
    <t>NEMAZOL (ALBENDAZOL) SUSPENSION 400MG/10ML.BIOFARCO</t>
  </si>
  <si>
    <t>MED0313</t>
  </si>
  <si>
    <t>NEUTROX ANTIACIDO X 240ML,SABOR MENTA.BIOFARCO</t>
  </si>
  <si>
    <t>MED0326</t>
  </si>
  <si>
    <t>PASEDOL (DIMENHIDRINATO) SOL ORAL 12.5MG/5ML FCO X 60ML - ECAR</t>
  </si>
  <si>
    <t>MED0338</t>
  </si>
  <si>
    <t>PROCILUS D2 X 10 UND</t>
  </si>
  <si>
    <t>MED0340</t>
  </si>
  <si>
    <t>PROMEDINA 2MG 7.5MG/5ML</t>
  </si>
  <si>
    <t>MED0345</t>
  </si>
  <si>
    <t>REHIDROSOL SABOR FRAMBUESA 600ML. BEHRENS</t>
  </si>
  <si>
    <t>MED0347</t>
  </si>
  <si>
    <t>REHIDROSOL SABOR UVA 45 MEQ/L X 600ML. BEHRENS</t>
  </si>
  <si>
    <t>MED0348</t>
  </si>
  <si>
    <t>REHIDROSOL SABOR UVA ZINC 45 MEQ/L X 600ML. BEHRENS</t>
  </si>
  <si>
    <t>MED0349</t>
  </si>
  <si>
    <t>REHIDROSOL ZINC MANZANA 60 MEQ/L X 600ML. BEHRENS</t>
  </si>
  <si>
    <t>MED0353</t>
  </si>
  <si>
    <t>ROCARIN 10% (L-CARNITINA)  FCO X 180ML.</t>
  </si>
  <si>
    <t>MED0356</t>
  </si>
  <si>
    <t>SAX SOLUCION FRASCO 135 ML C/CANULA VAG</t>
  </si>
  <si>
    <t>MED0359</t>
  </si>
  <si>
    <t>SOLUCION FISIOLOGICA X 30 ML. USO NASAL. BIOFARCO</t>
  </si>
  <si>
    <t>MED0364</t>
  </si>
  <si>
    <t>SULTAMICILINA 250mg/5ml x 60mL. LAB. SPEFAR</t>
  </si>
  <si>
    <t>MED0389</t>
  </si>
  <si>
    <t>YONAL 15MG/5ML X 120ML</t>
  </si>
  <si>
    <t>MED1213</t>
  </si>
  <si>
    <t>DESLORATADINA (HISTALER) 0.5MG/ML X 60ML JBE - VALMOR</t>
  </si>
  <si>
    <t>MED1223</t>
  </si>
  <si>
    <t>AMOXICILINA (AMOXIVAL) 250MG/5ML X 90ML P.P.S - VALMORCA</t>
  </si>
  <si>
    <t>MED1257</t>
  </si>
  <si>
    <t>HIDRALITOS 45 SABOR UVA FCO X 500 ML  - COAS</t>
  </si>
  <si>
    <t>MED1262</t>
  </si>
  <si>
    <t>BUCOXOLGAR 0.15 / 0.25% SOL TOPICA BUCAL  FRUTOS ROJOS FCO 120ML  - PHARMETIQUE</t>
  </si>
  <si>
    <t>MED1263</t>
  </si>
  <si>
    <t>BUCOXOLGAR 0.15 / 0.25% SOL TOPICA BUCAL  MIEL  FCO 120ML  - PHARMETIQUE</t>
  </si>
  <si>
    <t>MED1267</t>
  </si>
  <si>
    <t>MED1292</t>
  </si>
  <si>
    <t>TOBRAMICINA (BIOMYCIN) 3MG/ML SOL OFT X 5 ML - BIOGLASS</t>
  </si>
  <si>
    <t>MED1298</t>
  </si>
  <si>
    <t>FLORENT 200MG CJA X 4 SOBRE ADULT  Y PED - CIFARMA</t>
  </si>
  <si>
    <t>CIFARMA</t>
  </si>
  <si>
    <t>MED1316</t>
  </si>
  <si>
    <t>DESLORATADINA (DEXTAMIN) 0.5MG/ML FCO 60ML  PED - PLUSANDEX</t>
  </si>
  <si>
    <t>MED1320</t>
  </si>
  <si>
    <t>POLIETILENGLICOL + PROPILENGLICOL (BIOGLYCOL) 0.4% + 0.3% SOL OFTAL X 15 ML</t>
  </si>
  <si>
    <t>BIONECTAR</t>
  </si>
  <si>
    <t>MED1422</t>
  </si>
  <si>
    <t>TETRAHIDROZOLINA CLORHIDRATO (CLEAR TEARS) 0.05% FCO X 5ML - BIOESTERIL</t>
  </si>
  <si>
    <t>MED1432</t>
  </si>
  <si>
    <t>ACEITE DE HIGADO DE BACALAO FCO 180ML - BIOFARCO</t>
  </si>
  <si>
    <t>MED1461</t>
  </si>
  <si>
    <t>JARABE DE PASSIFLORA C/VALERIANA FCO X 120ML - RECETTE</t>
  </si>
  <si>
    <t>RECETTE MARK</t>
  </si>
  <si>
    <t>BIOHLAB</t>
  </si>
  <si>
    <t>MED1472</t>
  </si>
  <si>
    <t>CARBOCISTEINA (FLEMOXON)  250MG/5ML JBE ADULTO FCO X 100ML - BIOHLAB</t>
  </si>
  <si>
    <t>MED1473</t>
  </si>
  <si>
    <t>CARBOCISTEINA (FLEMOXON) 100MG/5ML JBE PED FCO X 100ML - BIOHLAB</t>
  </si>
  <si>
    <t>MED1486</t>
  </si>
  <si>
    <t>SULTAMICILINA 250MG/5ML SUSP FCO X 100ML - H&amp;M</t>
  </si>
  <si>
    <t>MED1548</t>
  </si>
  <si>
    <t>COMPLEJO B JBE FCO X 120ML - ECAR</t>
  </si>
  <si>
    <t>MED1578</t>
  </si>
  <si>
    <t>CITRATO DE MAGNESIO (LIMONADA LAXANTE) FCO 240ML - BIOFARCO</t>
  </si>
  <si>
    <t>MED1579</t>
  </si>
  <si>
    <t>DIIODOHIDROXIQUINOLINA (DODOQUIN) 42MG/ML SUSP FCO 100ML - ZUZU</t>
  </si>
  <si>
    <t>MED1616</t>
  </si>
  <si>
    <t>SULTRIM (SULFAMETOXAZOL + TRIMETOPRIM) 200MG + 40MG/5ML SUSP 100ML</t>
  </si>
  <si>
    <t>MED1621</t>
  </si>
  <si>
    <t>CLAVUMEDC(AMOXI+AC. CLAVULANICO) 600MG/42.9MG SUSP 60ML</t>
  </si>
  <si>
    <t>MATERIAL MEDICO QUIRURGICO</t>
  </si>
  <si>
    <t>BRIUTCARE</t>
  </si>
  <si>
    <t>VALEMEDIC</t>
  </si>
  <si>
    <t>MQ0015</t>
  </si>
  <si>
    <t>CATETER PARA HEMODIALISIS 12FR X 20 CM</t>
  </si>
  <si>
    <t>MQ0052</t>
  </si>
  <si>
    <t>JERINGA DESCARTABLE X 1ML CON AGUJA. BRIUTCARE</t>
  </si>
  <si>
    <t>MQ0053</t>
  </si>
  <si>
    <t>JERINGA X 10ML 21G X1 /2. VALEMEDIC</t>
  </si>
  <si>
    <t>MQ0076</t>
  </si>
  <si>
    <t>MICROGOTERO EN Y BIO-MERCY</t>
  </si>
  <si>
    <t>MQ0081</t>
  </si>
  <si>
    <t>RECOLECTOR DE ORINA PEDIATRICO X 100ML. BRIUTCARE</t>
  </si>
  <si>
    <t>MQ0083</t>
  </si>
  <si>
    <t>SCALP N* 21 BIO-MERCY</t>
  </si>
  <si>
    <t>MQ0089</t>
  </si>
  <si>
    <t>SONDA DE ALIMENTACION FR12.  VALEMEDIC</t>
  </si>
  <si>
    <t>MQ0090</t>
  </si>
  <si>
    <t>SONDA DE ALIMENTACION FR5. VALEMEDIC</t>
  </si>
  <si>
    <t>MQ0093</t>
  </si>
  <si>
    <t>SONDA FOLEY FR20. VALEMEDIC</t>
  </si>
  <si>
    <t>MQ0094</t>
  </si>
  <si>
    <t>SONDA NELATON  FR16. VALEMEDIC</t>
  </si>
  <si>
    <t>MED0357</t>
  </si>
  <si>
    <t>SAXACID 0.25% SOL VAG F-135ML C/CANULA - BIOTECH</t>
  </si>
  <si>
    <t>EL GUARDIAN</t>
  </si>
  <si>
    <t>INTERCOS</t>
  </si>
  <si>
    <t>MIS0056</t>
  </si>
  <si>
    <t>CALAMINA LOCION TOPICA 110ML</t>
  </si>
  <si>
    <t>MIS0057</t>
  </si>
  <si>
    <t>CALAMINA LOCION TOPICA 180ML</t>
  </si>
  <si>
    <t>MIS0283</t>
  </si>
  <si>
    <t>MIEL DE BORAX FCO X 20 ML - BIOFARCO</t>
  </si>
  <si>
    <t>MIS0317</t>
  </si>
  <si>
    <t>NATURALES</t>
  </si>
  <si>
    <t>MED0395</t>
  </si>
  <si>
    <t>MED0408</t>
  </si>
  <si>
    <t>ALCOHOL YODADO SPRAY X120ML.BIOFARCO</t>
  </si>
  <si>
    <t>LA ABEJITA</t>
  </si>
  <si>
    <t>MED0421</t>
  </si>
  <si>
    <t>CITRATO DE MAGNESIO 350MG  X 70 CAP. LA ABEJITA</t>
  </si>
  <si>
    <t>MED0425</t>
  </si>
  <si>
    <t>CLORURO DE MAGNESIO SOLUCION AL 3,33% 1000ML.BIOFARCO</t>
  </si>
  <si>
    <t>MED0426</t>
  </si>
  <si>
    <t>CLORURO DE MAGNESIO SOLUCION AL 3,33% 500ML.BIOFARCO</t>
  </si>
  <si>
    <t>MED0427</t>
  </si>
  <si>
    <t>CLORURO DE MAGNESIO X 30 GR</t>
  </si>
  <si>
    <t>MED0428</t>
  </si>
  <si>
    <t>COLAGENO X 70 CAPSULAS</t>
  </si>
  <si>
    <t>MED0443</t>
  </si>
  <si>
    <t>JARABE DE BERRO + EUCALIPTO 180ML</t>
  </si>
  <si>
    <t>MED0447</t>
  </si>
  <si>
    <t>LEVADURA DE CERVEZA X 70 CAP.</t>
  </si>
  <si>
    <t>MED0449</t>
  </si>
  <si>
    <t>MANZANILLA (SOBRE) X 10 GR. RECETTE MARK</t>
  </si>
  <si>
    <t>MED0461</t>
  </si>
  <si>
    <t>SABILA FCO X  70 CAP - LA ABEJITA</t>
  </si>
  <si>
    <t>MED1343</t>
  </si>
  <si>
    <t>CASCARA SAGRADA 450MG FCO X 60 CAPS - BIONECTAR</t>
  </si>
  <si>
    <t>MED1346</t>
  </si>
  <si>
    <t>CIRCUVAR FCO X 60 CAPS - BIONECTAR</t>
  </si>
  <si>
    <t>MED1348</t>
  </si>
  <si>
    <t>COL-PSYLLIUM 400MG FCO X 60 CAPS - BIONECTAR</t>
  </si>
  <si>
    <t>TABLETAS,CAPSULAS,GRAGEAS,COMPRIMIDOS, OVULOS</t>
  </si>
  <si>
    <t>MED0221</t>
  </si>
  <si>
    <t>MED0489</t>
  </si>
  <si>
    <t>ACETAMINOFEN 650MG X 10 TAB LAB. PLUSANDEX</t>
  </si>
  <si>
    <t>MED0499</t>
  </si>
  <si>
    <t>ACIDO FOLICO 10MG X 20 COMP  - KLINOS</t>
  </si>
  <si>
    <t>MED0507</t>
  </si>
  <si>
    <t>ALBENDAZOL 200MG X 2 TAB. LAB. PLUSANDEX</t>
  </si>
  <si>
    <t>MED0508</t>
  </si>
  <si>
    <t>ALBENDAZOL 200MG X 6 TAB. LAB. PLUSANDEX</t>
  </si>
  <si>
    <t>MED0514</t>
  </si>
  <si>
    <t>MED0517</t>
  </si>
  <si>
    <t>MED0521</t>
  </si>
  <si>
    <t>AMLODIPINA (AMBIODIPINA) 10MG X 30 TABLETAS - BIOMERCY</t>
  </si>
  <si>
    <t>MED0522</t>
  </si>
  <si>
    <t>AMLODIPINA (AMBIODIPINA) 5MG X 30 TABLETAS - BIOMERCY</t>
  </si>
  <si>
    <t>MED0530</t>
  </si>
  <si>
    <t>AMLODIPINO 5 MG TAB X 10 TAB - LA SANTE</t>
  </si>
  <si>
    <t>MED0536</t>
  </si>
  <si>
    <t>AMOXICILINA 750MG X 10 COMP. LAB. SPEFAR</t>
  </si>
  <si>
    <t>MED0539</t>
  </si>
  <si>
    <t>ANALPER FORTE 650 mg TAB x 10 REFORM</t>
  </si>
  <si>
    <t>MED0543</t>
  </si>
  <si>
    <t>MED0559</t>
  </si>
  <si>
    <t>ATORVASTATINA 20MG X 30 TABLETAS COASPHARMA</t>
  </si>
  <si>
    <t>MED0568</t>
  </si>
  <si>
    <t>BETAHISTINA (BIOTAHISTIN) 8MGX 30 TAB RAN</t>
  </si>
  <si>
    <t>GEAGAR</t>
  </si>
  <si>
    <t>MED0571</t>
  </si>
  <si>
    <t>BETAHISTINA CLORHIDRATO 8 MG X 30 TABLETAS</t>
  </si>
  <si>
    <t>MED0579</t>
  </si>
  <si>
    <t>MED0599</t>
  </si>
  <si>
    <t>MED0621</t>
  </si>
  <si>
    <t>MED0622</t>
  </si>
  <si>
    <t>MED0627</t>
  </si>
  <si>
    <t>CARVEDILOL 25MG X 10 TAB DROTAFARMA</t>
  </si>
  <si>
    <t>MED0645</t>
  </si>
  <si>
    <t>MED0647</t>
  </si>
  <si>
    <t>MED0648</t>
  </si>
  <si>
    <t>CIPROFIBRATO 100 MG X 30 TAB</t>
  </si>
  <si>
    <t>MED0659</t>
  </si>
  <si>
    <t>MED0660</t>
  </si>
  <si>
    <t>CLODOXIN 10MG X 20 COMP. LAB. PLUSANDEX</t>
  </si>
  <si>
    <t>MED0662</t>
  </si>
  <si>
    <t>MED0663</t>
  </si>
  <si>
    <t>MED0670</t>
  </si>
  <si>
    <t>MED0673</t>
  </si>
  <si>
    <t>CLOTRIMAZOL 200MG CJA X 3 OVULOS -ALESS</t>
  </si>
  <si>
    <t>MED0674</t>
  </si>
  <si>
    <t>MED0684</t>
  </si>
  <si>
    <t>MED0686</t>
  </si>
  <si>
    <t>MED0691</t>
  </si>
  <si>
    <t>MED0692</t>
  </si>
  <si>
    <t>MED0701</t>
  </si>
  <si>
    <t>DEFLAZACORT (BIOFLAZACORT) 30 MG X 30 TABLETAS</t>
  </si>
  <si>
    <t>MED0722</t>
  </si>
  <si>
    <t>DICLODEX (DICLOFENAC POTASICO) 50MG CJA X 20TAB - PLUSANDEX</t>
  </si>
  <si>
    <t>MED0734</t>
  </si>
  <si>
    <t>MED0749</t>
  </si>
  <si>
    <t>MED0755</t>
  </si>
  <si>
    <t>MED0757</t>
  </si>
  <si>
    <t>MED0765</t>
  </si>
  <si>
    <t>MED0791</t>
  </si>
  <si>
    <t>MERCK</t>
  </si>
  <si>
    <t>MED0808</t>
  </si>
  <si>
    <t>FINASTERIDE 5MG CJA X 30 TAB ANGELUS</t>
  </si>
  <si>
    <t>MED0810</t>
  </si>
  <si>
    <t>FLAVOL 300MG CJA X 20 TAB. LAB. RONAVA</t>
  </si>
  <si>
    <t>MED0821</t>
  </si>
  <si>
    <t>FLUCONAZOL 200MG X 5 TAB COASPHARMA</t>
  </si>
  <si>
    <t>MED0829</t>
  </si>
  <si>
    <t>MED0831</t>
  </si>
  <si>
    <t>FUROSEMIDA 40MG CJA X 12 TAB - PLUSANDEX</t>
  </si>
  <si>
    <t>MED0839</t>
  </si>
  <si>
    <t>GLIBENCLAMIDA 5MG X 30 TAB - COASPHARMA</t>
  </si>
  <si>
    <t>MED0840</t>
  </si>
  <si>
    <t>GLIBENCLAMIDA 5MG BLISTER X 15 TAB - COAS</t>
  </si>
  <si>
    <t>MED0856</t>
  </si>
  <si>
    <t>HIOSCINA N-BUTIL BROMURO 10 MG CJA X 20 TAB. COASPHARMA</t>
  </si>
  <si>
    <t>MED0869</t>
  </si>
  <si>
    <t>MED0872</t>
  </si>
  <si>
    <t>MED0875</t>
  </si>
  <si>
    <t>IRBESARTAN 150MG TAB X 10 - LA SANTE</t>
  </si>
  <si>
    <t>MED0884</t>
  </si>
  <si>
    <t>ITRACONAZOL 100MG CJA X 10 CAP ANGELUS</t>
  </si>
  <si>
    <t>MED0893</t>
  </si>
  <si>
    <t>KETOROLACO 20 MG CJA X 10 TAB. SPEFAR</t>
  </si>
  <si>
    <t>MED0907</t>
  </si>
  <si>
    <t>MED0922</t>
  </si>
  <si>
    <t>LORATADINA/BETAMETASONA 5MG/0,25MG CJA X 10 TAB.</t>
  </si>
  <si>
    <t>MED0923</t>
  </si>
  <si>
    <t>LOSARTAN + HCTZ 100/25MG TAB X 10 - LA SANTE</t>
  </si>
  <si>
    <t>MED0931</t>
  </si>
  <si>
    <t>LOSARTAN POTASICO 50 MG X 10 - KMPLUS</t>
  </si>
  <si>
    <t>MED0937</t>
  </si>
  <si>
    <t>MED0957</t>
  </si>
  <si>
    <t>METFORMINA 500MG X 30 TABLETAS. PLUSANDEX</t>
  </si>
  <si>
    <t>MED0964</t>
  </si>
  <si>
    <t>METRONIDAZOL 500 MG  BLISTER X 10 TAB - COAS</t>
  </si>
  <si>
    <t>MED0973</t>
  </si>
  <si>
    <t>MIRTAZAPINA 15MG CJA X 30 TAB - CLEO</t>
  </si>
  <si>
    <t>MED0977</t>
  </si>
  <si>
    <t>MED0980</t>
  </si>
  <si>
    <t>MED0981</t>
  </si>
  <si>
    <t>NAPROXENO 250MG CAJA X 10 TAB . COASPHARMA</t>
  </si>
  <si>
    <t>MED0984</t>
  </si>
  <si>
    <t>N-BUTILBROMURO HIOSCINA 10 MG + ACETAMINOFEN 325MG X 20 TAB - COASPHARMA</t>
  </si>
  <si>
    <t>MED0997</t>
  </si>
  <si>
    <t>NIFEDIPINA (BIODIPINA)  LP 30 MG X 30 TAB.</t>
  </si>
  <si>
    <t>MED1007</t>
  </si>
  <si>
    <t>NITAZOXANIDA 500MG X 6 TAB - COASPHARMA</t>
  </si>
  <si>
    <t>MED1018</t>
  </si>
  <si>
    <t>MED1019</t>
  </si>
  <si>
    <t>OLMESARTAN 20MG TAB X 30 - ALESS</t>
  </si>
  <si>
    <t>MED1024</t>
  </si>
  <si>
    <t>MED1038</t>
  </si>
  <si>
    <t>OROZIM 192 MG CJA X 20 COMPRIMIDOS. BIOTECH</t>
  </si>
  <si>
    <t>MED1039</t>
  </si>
  <si>
    <t>OROZIM 192MG X 10 COMP REC - BIOTECH</t>
  </si>
  <si>
    <t>MED1043</t>
  </si>
  <si>
    <t>PANTOPRAZOL 40MG (PATFLUX) CJA X 14 TAB - ALESS</t>
  </si>
  <si>
    <t>MED1051</t>
  </si>
  <si>
    <t>PIROXICAM 20MG X 10 CAPSULAS - COAS</t>
  </si>
  <si>
    <t>MED1072</t>
  </si>
  <si>
    <t>PROPRANOLOL 40MG X 20 COMPRIMIDOS - PLUSANDEX</t>
  </si>
  <si>
    <t>MED1095</t>
  </si>
  <si>
    <t>SECNIDAZOL (DAKSOL) 500 mg TAB X 4 - PHARMETIQUE</t>
  </si>
  <si>
    <t>MED1096</t>
  </si>
  <si>
    <t>SECNIDAZOL 1G X 2 TABLETAS. COASPHARMA</t>
  </si>
  <si>
    <t>MED1098</t>
  </si>
  <si>
    <t>SECNIDEX 500MG X 4 TABL. PLUSANDEX</t>
  </si>
  <si>
    <t>MED1099</t>
  </si>
  <si>
    <t>SERTRALINA 100MG CJA X 20 COMP. SPEFAR</t>
  </si>
  <si>
    <t>MED1105</t>
  </si>
  <si>
    <t>SILDENAFILO 50MG X 2 TAB. COASPHARMA</t>
  </si>
  <si>
    <t>MED1133</t>
  </si>
  <si>
    <t>SERTRALINA (TIALIN) 50MG X 10 COMP - MEGALABS</t>
  </si>
  <si>
    <t>MED1137</t>
  </si>
  <si>
    <t>TINIDAZOL 500MG X 8 TABLETAS - COAS</t>
  </si>
  <si>
    <t>MED1149</t>
  </si>
  <si>
    <t>TRIMEBUTINA MALEATO (BUMETIN RETARD) 300 MG TAB X 20 - PHARMETIQUE</t>
  </si>
  <si>
    <t>MED1151</t>
  </si>
  <si>
    <t>TRIMEBUTINA MALEATO 200 MG X 20TAB. COASPHARMA</t>
  </si>
  <si>
    <t>MED1165</t>
  </si>
  <si>
    <t>MED1166</t>
  </si>
  <si>
    <t>MED1167</t>
  </si>
  <si>
    <t>VITAMINA C 500MG X 10 TAB MASTICABLES - COASPHARMA</t>
  </si>
  <si>
    <t>MED1176</t>
  </si>
  <si>
    <t>MED1178</t>
  </si>
  <si>
    <t>MED1180</t>
  </si>
  <si>
    <t>MED1181</t>
  </si>
  <si>
    <t>MED1186</t>
  </si>
  <si>
    <t>SIEGFRIED</t>
  </si>
  <si>
    <t>MED1193</t>
  </si>
  <si>
    <t>OLMESARTAN ( ARESAN) 40MG X 10 TAB REC - BIOTECH</t>
  </si>
  <si>
    <t>MED1202</t>
  </si>
  <si>
    <t>MIRTAZAPINA (MIRTAZAVAL) 30MG X 30 TAB REC - VALMORCA</t>
  </si>
  <si>
    <t>MED1225</t>
  </si>
  <si>
    <t>AMOXICILINA (AMOXIVAL) 875MG X 20 TAB REC- VALMORCA</t>
  </si>
  <si>
    <t>MED1230</t>
  </si>
  <si>
    <t>DICLOFENACO SODICO ( DIVAL) 50MG X 20 TAB ENT - VALMORCA</t>
  </si>
  <si>
    <t>MED1265</t>
  </si>
  <si>
    <t>IVAGAN FORTE BLISTER X 4 TAB - BIOTECH</t>
  </si>
  <si>
    <t>MED1269</t>
  </si>
  <si>
    <t>AMIODARONA (NOVARONA) 200MG CJA X 10 COMP - DOLLDER</t>
  </si>
  <si>
    <t>MED1270</t>
  </si>
  <si>
    <t>VENLAFAXINA (IDOXEN) 150MG CJA X 10 CAP L.P - DOLLDER</t>
  </si>
  <si>
    <t>MED1272</t>
  </si>
  <si>
    <t>AMLODIPINA (DILOTEX) 10MG CJA X 10 COMP - DOLLDER</t>
  </si>
  <si>
    <t>MED1302</t>
  </si>
  <si>
    <t>MED1314</t>
  </si>
  <si>
    <t>TAMSULOSINA 0.4MG X 30 TAB  - ANGELUS</t>
  </si>
  <si>
    <t>MED1322</t>
  </si>
  <si>
    <t>ENALAPRIL 20MG CJA X 20 TAB - MEDICBRAND</t>
  </si>
  <si>
    <t>MED1324</t>
  </si>
  <si>
    <t>MED1325</t>
  </si>
  <si>
    <t>OLMESARTAN (OLMEBLOC) 40MG CJA X 30 TAB REC - BIOMERCY</t>
  </si>
  <si>
    <t>MED1381</t>
  </si>
  <si>
    <t>MED1405</t>
  </si>
  <si>
    <t>EPIGALOCATEQUINA (TECAPS) 150MG CJA X 30 CAPS - OFTALMI</t>
  </si>
  <si>
    <t>MED1441</t>
  </si>
  <si>
    <t>GLIMERID 4MG CJA X 30 TAB - PHARMETIQUE</t>
  </si>
  <si>
    <t>MED1463</t>
  </si>
  <si>
    <t>AMLODIPINO 5MG BLISTER X 10 TAB - COASPHARMA</t>
  </si>
  <si>
    <t>MED1464</t>
  </si>
  <si>
    <t>DICLOXACILINA 500MG BLISTER X 10 CAP - COASPHARMA</t>
  </si>
  <si>
    <t>MED1468</t>
  </si>
  <si>
    <t>MED1493</t>
  </si>
  <si>
    <t>MED1499</t>
  </si>
  <si>
    <t>MED1515</t>
  </si>
  <si>
    <t>DUTASTERIDA (UROFIDE) 0.5MG CJA X 30 CAP - ANGELUS</t>
  </si>
  <si>
    <t>MED1531</t>
  </si>
  <si>
    <t>MED1541</t>
  </si>
  <si>
    <t>CARBAMAZEPINA 200MG CJA X 30 COPM - GENCER</t>
  </si>
  <si>
    <t>MED1558</t>
  </si>
  <si>
    <t>QUETIAPINA (EDAGAN) 25MG CJA X 30 COMP - MEGALABS</t>
  </si>
  <si>
    <t>MED1561</t>
  </si>
  <si>
    <t>MED1576</t>
  </si>
  <si>
    <t>MED1577</t>
  </si>
  <si>
    <t>MED1593</t>
  </si>
  <si>
    <t>METFORMINA 850 MG CJA X 30 TAB REC - DROTAFARMA</t>
  </si>
  <si>
    <t>MED1599</t>
  </si>
  <si>
    <t>BETAHISTINA 16MG CJA X 20 TAB - FARMAMED</t>
  </si>
  <si>
    <t>MED1601</t>
  </si>
  <si>
    <t>COLCHICINA 1MG CJA X 30 TAB - FARMAMED</t>
  </si>
  <si>
    <t>MED1604</t>
  </si>
  <si>
    <t>GLIBENCLAMIDA 5MG CJA X 30 TAB - FARMAMED</t>
  </si>
  <si>
    <t>MED1606</t>
  </si>
  <si>
    <t>MED1609</t>
  </si>
  <si>
    <t>SECNIDAZOL 500MG CJA X 4 TAB - FARMAMED</t>
  </si>
  <si>
    <t>MED1612</t>
  </si>
  <si>
    <t>MED1617</t>
  </si>
  <si>
    <t>MED1629</t>
  </si>
  <si>
    <t>ACETAMINOFEN TAB 500MG X 10 TAB - KMPLUS</t>
  </si>
  <si>
    <t>MED1631</t>
  </si>
  <si>
    <t>DICLOFENAC POTASICO 100MG X 10 TAB - KMPLUS</t>
  </si>
  <si>
    <t>MED1632</t>
  </si>
  <si>
    <t>MED1602</t>
  </si>
  <si>
    <t>DEXAMETASONA 4MG CJA X 10 TAB - FARMAMED</t>
  </si>
  <si>
    <t>AMP0104</t>
  </si>
  <si>
    <t>HIERRO SACARATO (FERROGLASS) 100MG/5ML AMP - BIOGLASS</t>
  </si>
  <si>
    <t>AMP0254</t>
  </si>
  <si>
    <t>AMP0256</t>
  </si>
  <si>
    <t>MED0190</t>
  </si>
  <si>
    <t>MED0224</t>
  </si>
  <si>
    <t>MED1159</t>
  </si>
  <si>
    <t>MED1639</t>
  </si>
  <si>
    <t>DIFENAC FORTE 100MG CJA X 10 COMP - DOLLDER</t>
  </si>
  <si>
    <t>MED1640</t>
  </si>
  <si>
    <t>MED0785</t>
  </si>
  <si>
    <t>AMIKACINA  500MG / 2ML (BIOKACIN) VIAL USO I.V / I.M - BIOGLASS</t>
  </si>
  <si>
    <t>BENUCOMPLEX COMPLEJO B (B1,B2,B3,B5,B6,B12) VIAL x 10ML USO I.V / I.M</t>
  </si>
  <si>
    <t>BETAMETASONA (BETAGLASS) 4MG/1ML IV/IM - BIOGLASS</t>
  </si>
  <si>
    <t>CLORFENAMINA (BIOCLORFEN) 10MG/1ML I.V.- BIOGLASS</t>
  </si>
  <si>
    <t>ETOFENAMATO 1G / 2ML SOL INY I.M. (EQUIV. TRAFLAN) - BIOGLASS</t>
  </si>
  <si>
    <t>TRIMETOPRIM + SULFAMETOXAZOL (TRISULGLASS) 80MG + 400MG / 5ML - BIOGLASS</t>
  </si>
  <si>
    <t>MOXIFLOXACINO 0,5% + DEXAMETASONA 0,1% (BIOXIDEX) 5ML - BIOGLASS</t>
  </si>
  <si>
    <t>DORZOLAMINA 2% P/V CLORHIDRATO USP (BIORZOLAM) 5ML - BIOGLASS</t>
  </si>
  <si>
    <t>LATANOPROST + TIOMOLOL 0.005% + 0.5% (BIOPROSMOL)  2.5ML - BIOGLASS</t>
  </si>
  <si>
    <t>NAFAZOLINA CLORHIDRATO 0,12MG/ML (BIOCLAR) 15ML - BIOGLASS</t>
  </si>
  <si>
    <t>QUETIAPINA (DROPIL) 100MG X 40 COMP</t>
  </si>
  <si>
    <t>DENCOFEN 1,16% C-GEL X 40GR - PONCE &amp; BENZO</t>
  </si>
  <si>
    <t>HEPARINA (HEPAROID) 250 UI/G X 30 G GEL TOPICO - TIARES</t>
  </si>
  <si>
    <t>CLOMIFEN (CLOMIFENO) 50MG X 30 TAB RECUBIERTAS - TIARES</t>
  </si>
  <si>
    <t>GLICERINA (GLICERIN KIDS DE 2-12 AÑOS) 1.72G X 6 SUPOSITORIOS - TIARES</t>
  </si>
  <si>
    <t>KETOPROFENO (KELFEN) GEL 2.5% X 30GR - ROWE</t>
  </si>
  <si>
    <t>TERBINAFINA (FARBICIL) 1% CREMA 15G - MEDIHEALTH</t>
  </si>
  <si>
    <t>TOLNAFTATO (TOLNAFTAN) CREMA X 30GR - KLINOS</t>
  </si>
  <si>
    <t>MED1497</t>
  </si>
  <si>
    <t>BETARRETIN 0.025% CREMA 30 GR - MEDIHEALTH</t>
  </si>
  <si>
    <t>CLENBUTEROL CLORHIDRATO (CLENBUNAL) SOL ORAL X 120ML - ROWE</t>
  </si>
  <si>
    <t>DICLOFENAC POTASICO (FEBRATIC) 10MG/5ML X 120ML SUSP - MEGALABS</t>
  </si>
  <si>
    <t>MED1437</t>
  </si>
  <si>
    <t>DICLOFENACO (DOLCAN) ACID LIBRE 9MG/5ML FCO 60ML PED - MEGALABS</t>
  </si>
  <si>
    <t>MED1428</t>
  </si>
  <si>
    <t>ACIDO FOLICO 5MG X 30 COMP - KLINOS</t>
  </si>
  <si>
    <t>MED0682</t>
  </si>
  <si>
    <t>BISOPROLOL (CORENTEL) 10MG X 30 COMP REC - MEGALABS</t>
  </si>
  <si>
    <t>BISOPROLOL+HCTZ (CORENTEL H) 10MG - 6.25MG X 10 COMP REC - MEGALABS</t>
  </si>
  <si>
    <t>BUMETANIDA (BUMELEX) 1MG X 16 COMP  - ROWE</t>
  </si>
  <si>
    <t>CANDESARTAN (COROPRES) 16MG X 10 COMP REC - MEGALABS</t>
  </si>
  <si>
    <t>MED0687</t>
  </si>
  <si>
    <t>CANDESARTAN (COROPRES) 32MG X 30 COMP - MEGALABS</t>
  </si>
  <si>
    <t>DESLORATADINA (ESPARFLIN) 5MG X 10 COMP - ROWE</t>
  </si>
  <si>
    <t>MED0761</t>
  </si>
  <si>
    <t>DORIXINA FLEX 125MG-5MG X 5 COMP REC - MEGALABS</t>
  </si>
  <si>
    <t>MED0944</t>
  </si>
  <si>
    <t>MED1037</t>
  </si>
  <si>
    <t>WARFARINA (ANASMOL) 2,5 MG X 10 COMP - ROWE</t>
  </si>
  <si>
    <t>ACETAMINOFEN (VESTAX) 650MG X 10 TAB - VARGAS</t>
  </si>
  <si>
    <t>CARVEDILOL (CURPINOL) 25MG X 10 COMP - ROWE</t>
  </si>
  <si>
    <t>CARVEDILOL (CURPINOL) 6.25MG X 10 COMP - ROWE</t>
  </si>
  <si>
    <t>OLMESARTAN (EUKENE) 20 MG X 30 COMP REC - MEGALABS</t>
  </si>
  <si>
    <t>ORLISTAT (DIECAPS) 60MG X 30 CAP - ROWE</t>
  </si>
  <si>
    <t>PREGABALINA (MARTESIA) 75MG X 14 CAP - MEGALABS</t>
  </si>
  <si>
    <t>SILDENAFIL (VIGRASOL) 50MG X 1 COMP - KLINOS</t>
  </si>
  <si>
    <t>LEVOTIROCINA SODICA (EUTIROX) 125MCG CJA X 50 TAB - MERCK</t>
  </si>
  <si>
    <t>LEVOTIROXINA SODICA (EUTIROX) 150 MCG CJA X 50 TAB -MERCK</t>
  </si>
  <si>
    <t>SETRALINA (SERLINE) 50MG CJA X 10 COPM - ROWE</t>
  </si>
  <si>
    <t>HIERRO (FERGANIC GOTAS) X 15ML - ROWE</t>
  </si>
  <si>
    <t>ACEITE DE COCO X 30ML. BIOFARCO</t>
  </si>
  <si>
    <t>AZITROMICINA (ARZOMIDOL ) 200MG/5ML X 15ML - DOLLDER</t>
  </si>
  <si>
    <t>BENCIDAMINA (BEDEX) 0,15% SOLUCION TOPICO BUCAL X 120ML - PLUSANDEX</t>
  </si>
  <si>
    <t>ALOPURINOL (ALURON) 100MG X 30 TAB. LAB. RONAVA</t>
  </si>
  <si>
    <t>BISOPROLOL 5MG - HIDROCLOROTIAZIDA 6,25MG (ALGIOL HCT) X 30 COMP</t>
  </si>
  <si>
    <t>DOLICOX GRIP NOCHE SOBRES (ACETAMINOFEN 500MG/ FENILEFRINA CLORHIDRATO 10MG / CLORFENIRAMINA MALEATO 4MG)</t>
  </si>
  <si>
    <t>MED0479</t>
  </si>
  <si>
    <t>MED0961</t>
  </si>
  <si>
    <t>MED1040</t>
  </si>
  <si>
    <t>PAMOATO DE PIRANTEL 250 MG BLISTER X 10 TAB - COAS</t>
  </si>
  <si>
    <t>MED1571</t>
  </si>
  <si>
    <t>BUTILBROMURO DE HIOSCINA 10MG CJA X 20 TAB - H&amp;M</t>
  </si>
  <si>
    <t>AMP0253</t>
  </si>
  <si>
    <t>Nº 28 DEXTRO-SAL 0.30% SOL FB 500ML - BEHRENS</t>
  </si>
  <si>
    <t>MED1433</t>
  </si>
  <si>
    <t>ACEITE DE CASTOR FCO 30ML - BIOFARCO</t>
  </si>
  <si>
    <t>PSI0010</t>
  </si>
  <si>
    <t>AZITRODEX 500MG X 3 TABL. LAB. PLUSANDEX</t>
  </si>
  <si>
    <t>MED0188</t>
  </si>
  <si>
    <t>CLODOXIN SOLUCION GOTAS 1MG/ML X 30 ML. LAB. PLUSANDEX</t>
  </si>
  <si>
    <t>MED0284</t>
  </si>
  <si>
    <t>LORADEX 1MG/ML X 60ML JBE - PLUSANDEX</t>
  </si>
  <si>
    <t>MED0624</t>
  </si>
  <si>
    <t>CARVEDILOL 12,5 MG X 30 TAB H&amp;M</t>
  </si>
  <si>
    <t>MED0497</t>
  </si>
  <si>
    <t>MED0639</t>
  </si>
  <si>
    <t>CETIRIZINA 10MG X 10 COMPRIMIDOS. PLUSANDEX</t>
  </si>
  <si>
    <t>MED0719</t>
  </si>
  <si>
    <t>DEXTAMIN (DESLORATADINA) 5MG X 10 TAB. PLUSANDEX</t>
  </si>
  <si>
    <t>MED0063</t>
  </si>
  <si>
    <t>KETOVEN (KETOCONAZOL) 2% CREMA 30 GR. SOTO GLOBAL</t>
  </si>
  <si>
    <t>MIS0163</t>
  </si>
  <si>
    <t>MINOXIDIL SOLUCION 2% X 60ML. SOTO GLOBAL</t>
  </si>
  <si>
    <t>MED1488</t>
  </si>
  <si>
    <t>TRETINOINA 0.05% GEL 20GR - H&amp;M</t>
  </si>
  <si>
    <t>MED1656</t>
  </si>
  <si>
    <t>IBUPROFENO 800 MG X 20 TAB - H&amp;M</t>
  </si>
  <si>
    <t>MED0936</t>
  </si>
  <si>
    <t>AMP0259</t>
  </si>
  <si>
    <t>ESOMEPRAZOL 40MG AMP - EL MORRO</t>
  </si>
  <si>
    <t>MED1093</t>
  </si>
  <si>
    <t>MED1123</t>
  </si>
  <si>
    <t>TADIFIL 20MG X 1 COMP COM - KLINOS</t>
  </si>
  <si>
    <t>MED0076</t>
  </si>
  <si>
    <t>PSI0017</t>
  </si>
  <si>
    <t>AZITROMICINA 500MG CJA X 3 TAB. COASPHARMA</t>
  </si>
  <si>
    <t>MED0834</t>
  </si>
  <si>
    <t>GEMFIBROZILO 600MG X 10 TAB. COASPHARMA</t>
  </si>
  <si>
    <t>MISCELANEOS</t>
  </si>
  <si>
    <t>AMP0190</t>
  </si>
  <si>
    <t>VITAMINA C (GLASVIC) 500MG/5ML I.V./I.M AMP - BIOGLASS</t>
  </si>
  <si>
    <t>MED0042</t>
  </si>
  <si>
    <t>MED0045</t>
  </si>
  <si>
    <t>MED0290</t>
  </si>
  <si>
    <t>MED0291</t>
  </si>
  <si>
    <t>MED0077</t>
  </si>
  <si>
    <t>MED0078</t>
  </si>
  <si>
    <t>MED0245</t>
  </si>
  <si>
    <t>MED1434</t>
  </si>
  <si>
    <t>MED0380</t>
  </si>
  <si>
    <t>MED0384</t>
  </si>
  <si>
    <t>MED0386</t>
  </si>
  <si>
    <t>MED1522</t>
  </si>
  <si>
    <t>MED1523</t>
  </si>
  <si>
    <t>MED1551</t>
  </si>
  <si>
    <t>MED1637</t>
  </si>
  <si>
    <t>MQ0003</t>
  </si>
  <si>
    <t>MQ0004</t>
  </si>
  <si>
    <t>MQ0005</t>
  </si>
  <si>
    <t>MQ0007</t>
  </si>
  <si>
    <t>MQ0059</t>
  </si>
  <si>
    <t>MQ0065</t>
  </si>
  <si>
    <t>MQ0117</t>
  </si>
  <si>
    <t>MQ0168</t>
  </si>
  <si>
    <t>MED1427</t>
  </si>
  <si>
    <t>MIS0005</t>
  </si>
  <si>
    <t>MIS0028</t>
  </si>
  <si>
    <t>MIS0270</t>
  </si>
  <si>
    <t>MED1200</t>
  </si>
  <si>
    <t>MIS0044</t>
  </si>
  <si>
    <t>MIS0047</t>
  </si>
  <si>
    <t>MIS0055</t>
  </si>
  <si>
    <t>MIS0059</t>
  </si>
  <si>
    <t>MIS0060</t>
  </si>
  <si>
    <t>MIS0085</t>
  </si>
  <si>
    <t>MIS0086</t>
  </si>
  <si>
    <t>MIS0087</t>
  </si>
  <si>
    <t>MIS0088</t>
  </si>
  <si>
    <t>MIS0089</t>
  </si>
  <si>
    <t>MIS0090</t>
  </si>
  <si>
    <t>MIS0095</t>
  </si>
  <si>
    <t>MIS0099</t>
  </si>
  <si>
    <t>MED1273</t>
  </si>
  <si>
    <t>MIS0120</t>
  </si>
  <si>
    <t>MIS0121</t>
  </si>
  <si>
    <t>MIS0126</t>
  </si>
  <si>
    <t>MIS0135</t>
  </si>
  <si>
    <t>MIS0139</t>
  </si>
  <si>
    <t>MIS0141</t>
  </si>
  <si>
    <t>MIS0144</t>
  </si>
  <si>
    <t>MIS0147</t>
  </si>
  <si>
    <t>MIS0157</t>
  </si>
  <si>
    <t>MIS0160</t>
  </si>
  <si>
    <t>MIS0165</t>
  </si>
  <si>
    <t>MIS0166</t>
  </si>
  <si>
    <t>MIS0169</t>
  </si>
  <si>
    <t>MIS0292</t>
  </si>
  <si>
    <t>MIS0180</t>
  </si>
  <si>
    <t>MIS0193</t>
  </si>
  <si>
    <t>MIS0194</t>
  </si>
  <si>
    <t>MIS0196</t>
  </si>
  <si>
    <t>MIS0198</t>
  </si>
  <si>
    <t>MIS0206</t>
  </si>
  <si>
    <t>MIS0207</t>
  </si>
  <si>
    <t>MIS0213</t>
  </si>
  <si>
    <t>MIS0228</t>
  </si>
  <si>
    <t>MIS0229</t>
  </si>
  <si>
    <t>MIS0235</t>
  </si>
  <si>
    <t>MIS0237</t>
  </si>
  <si>
    <t>MIS0241</t>
  </si>
  <si>
    <t>MIS0253</t>
  </si>
  <si>
    <t>MIS0290</t>
  </si>
  <si>
    <t>MIS0310</t>
  </si>
  <si>
    <t>MIS0311</t>
  </si>
  <si>
    <t>MIS0319</t>
  </si>
  <si>
    <t>MIS0282</t>
  </si>
  <si>
    <t>MIS0300</t>
  </si>
  <si>
    <t>MIS0293</t>
  </si>
  <si>
    <t>MIS0269</t>
  </si>
  <si>
    <t>MIS0287</t>
  </si>
  <si>
    <t>MED0402</t>
  </si>
  <si>
    <t>MED0411</t>
  </si>
  <si>
    <t>MED0429</t>
  </si>
  <si>
    <t>MED1435</t>
  </si>
  <si>
    <t>DENCORUB GEL ICE X 40 GR - PONCE &amp; BENZO</t>
  </si>
  <si>
    <t>DENCORUB ICE SPRAY X 120G - PONCE &amp; BENZO</t>
  </si>
  <si>
    <t>MENTOL SALICILATO DE METILO ROLL-ON 80ML - BIOFARCO</t>
  </si>
  <si>
    <t>MENTOL SALICILATO METILO SPRAY 120ML - BIOFARCO</t>
  </si>
  <si>
    <t>OVERSKIN CREMA 40% C/ VITAMINA A Y D X 50GR - PONCE &amp; BENZO</t>
  </si>
  <si>
    <t>GLUTAPAK-10 15GR - NUTRICION</t>
  </si>
  <si>
    <t>NEUROVITAL KIDS FCO 120ML  - BIOFARCO</t>
  </si>
  <si>
    <t>WAMPOLE EMULSION FRESA X 200 ML</t>
  </si>
  <si>
    <t>WAMPOLE EMULSION NARANJA X 200 ML</t>
  </si>
  <si>
    <t>WAMPOLE EMULSION TUTTI FRUTTI X 200 ML</t>
  </si>
  <si>
    <t>HYDRORAL COCO FCO X 500 ML - BIOFARCO</t>
  </si>
  <si>
    <t>HYDRORAL FRESA FCO X 500 ML - BIOFARCO</t>
  </si>
  <si>
    <t>OTORIN FCO X 30 ML - DOLLYFARMA</t>
  </si>
  <si>
    <t>PROBIOLITOS CJA X 10 SOBRES 1 GR SABOR FRESA - BIOFARCO</t>
  </si>
  <si>
    <t>ADHESIVO DE TELA BLANCO 5,08CMX9,14M. BRIUTCARE</t>
  </si>
  <si>
    <t>AEROCHAMBER ADULTO BIO-MERCY</t>
  </si>
  <si>
    <t>AEROCHAMBER PEDIATRICO BIO-MERCY</t>
  </si>
  <si>
    <t>APOSITOS CIRCULARES CJA X 100 UNID. BRIUTCARE</t>
  </si>
  <si>
    <t>MASCARILLA INFANTIL AZUL DE LIGA CJA X 50 UNID</t>
  </si>
  <si>
    <t>TUBO DE EXTRACCION TAPA ROJA X 100 UNID VALEMEDIC</t>
  </si>
  <si>
    <t>RECOLECTOR DE HECES - RECETTE</t>
  </si>
  <si>
    <t>ACIDO LACTICO (LACTIBON SYNDET) BARRA X 120 G - MEDIHEALTH</t>
  </si>
  <si>
    <t>ACTIVA SEC PROTECTORES DIARIOS X 40 UNID.</t>
  </si>
  <si>
    <t>ANILLO VIBRADOR PRUDENCE  + 1 CONDON</t>
  </si>
  <si>
    <t>BATERIA ENERGIZER BAT ALK AA X 4</t>
  </si>
  <si>
    <t>BATERIAS ENERGIZER BAT ALK AAA X4</t>
  </si>
  <si>
    <t>BRUCETIN PANTALLA SOLAR PARA EL CUERPO 80GR</t>
  </si>
  <si>
    <t>CHICCO  CHAMPU ORIGINAL 200 CC</t>
  </si>
  <si>
    <t>CHICCO CHAMPU DE MANZANILLA X 200 CC.</t>
  </si>
  <si>
    <t>DERMACELLS JABON MANTECA DE KARITE</t>
  </si>
  <si>
    <t>DERMACELLS JABON MANZANILLA Y AVENA</t>
  </si>
  <si>
    <t>DIOXOGEN DES. ROLLON ALOE -  PONCE &amp; BENZO</t>
  </si>
  <si>
    <t>DIOXOGEN DES. ROLLON BICARBONATO - PONCE &amp; BENZO</t>
  </si>
  <si>
    <t>DIOXOGEN DES. ROLLON ORIGINAL - PONCE &amp; BENZO</t>
  </si>
  <si>
    <t>DIOXOGEN DES. ROLLON TALCO - PONCE &amp; BENZO</t>
  </si>
  <si>
    <t>DIOXOGEN SOLUCION X 460ML. PONCE&amp;BENZO</t>
  </si>
  <si>
    <t>DIVA TOALLAS SANITARIAS ULTRADELGADA NOCHE X 10 UNI.</t>
  </si>
  <si>
    <t>HIDRIBET 10 % LOCION FCO 125ML - MEDIHEALTH</t>
  </si>
  <si>
    <t>HUGGIES PANALES ACTIVESEC TALLA G X 25UNID</t>
  </si>
  <si>
    <t>HUGGIES PANALES ACTIVESEC TALLA M X 25UNID</t>
  </si>
  <si>
    <t>HUGGIES PAÑAL TRIPLE PROTECCION TALLA M X 20 UNID</t>
  </si>
  <si>
    <t>JABON KARITE Y VAINILLA X 90GR - DOVE</t>
  </si>
  <si>
    <t>LUBRIX CALIDO X 70 GR. SULCAGEL</t>
  </si>
  <si>
    <t>LUBRIX SEDA X 60 CC. SULCAGEL</t>
  </si>
  <si>
    <t>NEVADA PROTECTOR LABIAL CEREZA X 4 G. INTERCOS</t>
  </si>
  <si>
    <t>NEVADA PROTECTOR LABIAL COCO X 4 G. INTERCOS</t>
  </si>
  <si>
    <t>NEVADA PROTECTOR LABIAL NATURAL X 4 G. INTERCOS</t>
  </si>
  <si>
    <t>PANTALLA SOLAR CUERPO 100G. BRUCEN</t>
  </si>
  <si>
    <t>PRESERVATIVOS EXTRA GRANDE X 3 UNID. SENSE</t>
  </si>
  <si>
    <t>PRESERVATIVOS LIBRE DE LATEX X 3 UNID. SENSE</t>
  </si>
  <si>
    <t>PRESERVATIVOS ULTRA DELGADO X 3 UNID. SENSE</t>
  </si>
  <si>
    <t>PROTECTORES DIARIOS S/P X 40 UNID. FRIENDS</t>
  </si>
  <si>
    <t>PSO-SKIN SYNDET GEL LIMP. CORP. X 250ML. BRUCEN</t>
  </si>
  <si>
    <t>PSO-SKIN SYNDET UREA 12% GEL LIMP. CAPI. X 400ML. BRUCEN</t>
  </si>
  <si>
    <t>REXONA DEO STICK AB-INV  72H X 45GR (ANTITRANSPIRANTE BARRA)</t>
  </si>
  <si>
    <t>SECUREZZA CLASSIC M PQTE X 20 UNID</t>
  </si>
  <si>
    <t>SECUREZZA CLASSIC TALLA L  X 20 UNID</t>
  </si>
  <si>
    <t>SECUREZZA PROTECTOR DE CAMA X 10 UNID.</t>
  </si>
  <si>
    <t>SHAMPOO OLEO NUTRICION X 370ML - DOVE</t>
  </si>
  <si>
    <t>SIEMPRE SECO PROTECTOR DE CAMA X 20 UNID</t>
  </si>
  <si>
    <t>TONICO BIO NUTRIENTE X 120ML. LIVING</t>
  </si>
  <si>
    <t>CREMA PR88 FORMULA CREMA FACIAL 60GR</t>
  </si>
  <si>
    <t>DIVA NATURALS DELGADA DIA X 24 UNID</t>
  </si>
  <si>
    <t>DIVA NATURALS DELGADA NOCHE X 24 UNID</t>
  </si>
  <si>
    <t>DIVA NATURALS DELGADA NOCHE X 7 UNID</t>
  </si>
  <si>
    <t>LACTIBON AVENA BARRA LIMPIADORA X 120GR - MEDIHEALTH</t>
  </si>
  <si>
    <t>LISTERINE COOLMINT FCO X 360 ML</t>
  </si>
  <si>
    <t>REXONA ANTIBACTERIAL+INVISIBLE STICK BARRA X 50 GR</t>
  </si>
  <si>
    <t>TALCO CHICCO X 100 GR</t>
  </si>
  <si>
    <t>ACIDO BORICO X 25 GR. RECETTE MARK</t>
  </si>
  <si>
    <t>ALUMBRE EN POLVO X 25 GR. RECETTE MARK</t>
  </si>
  <si>
    <t>CREMA DE ROMERO 70GR - ECONATURA</t>
  </si>
  <si>
    <t>JARABE JENGIBRE, ZINC Y VITAMINA C FCO X 180ML - BIOFARCO</t>
  </si>
  <si>
    <t>MONTRAX 10MG (MONTELUKAST SODICO) X 10 TAB BIOTECH</t>
  </si>
  <si>
    <t>OMEBLOC 20MG X 20 TAB (OMEPRAZOL) - BEHRENS</t>
  </si>
  <si>
    <t>DOLLYFARMA</t>
  </si>
  <si>
    <t>SULCAGEL</t>
  </si>
  <si>
    <t>CHICCO</t>
  </si>
  <si>
    <t>LIVING</t>
  </si>
  <si>
    <t>DOVE</t>
  </si>
  <si>
    <t>ACTIVA</t>
  </si>
  <si>
    <t>BRUCEN</t>
  </si>
  <si>
    <t>PRUDENCE</t>
  </si>
  <si>
    <t>AXE</t>
  </si>
  <si>
    <t>ENERGIZE</t>
  </si>
  <si>
    <t>DERMACELLS</t>
  </si>
  <si>
    <t>DIOXOGEN</t>
  </si>
  <si>
    <t>DIVA</t>
  </si>
  <si>
    <t>FRESCA</t>
  </si>
  <si>
    <t>HUGGIES</t>
  </si>
  <si>
    <t>KOTEX</t>
  </si>
  <si>
    <t>OKI</t>
  </si>
  <si>
    <t>SENSE</t>
  </si>
  <si>
    <t>FRIENDS</t>
  </si>
  <si>
    <t>REXONA</t>
  </si>
  <si>
    <t>SECUREZZA</t>
  </si>
  <si>
    <t>SIEMPRE SECO</t>
  </si>
  <si>
    <t>VASELINE</t>
  </si>
  <si>
    <t>PR88</t>
  </si>
  <si>
    <t>JOHNSON</t>
  </si>
  <si>
    <t>ECONATURA</t>
  </si>
  <si>
    <t>MED1667</t>
  </si>
  <si>
    <t>MED1669</t>
  </si>
  <si>
    <t>MIS0079</t>
  </si>
  <si>
    <t>DEXTAMIN (DESLORATADINA) 0,5 MG/ML SOLUCION ORAL X 120 ML PEDIATRICO. PLUSANDEX</t>
  </si>
  <si>
    <t>CREMA LIMPIADORA ACLARANTE X 120 ML. LIVING</t>
  </si>
  <si>
    <t>AMP0010</t>
  </si>
  <si>
    <t>AMP0182</t>
  </si>
  <si>
    <t>MED1673</t>
  </si>
  <si>
    <t>MED0857</t>
  </si>
  <si>
    <t>MED1672</t>
  </si>
  <si>
    <t>MED1671</t>
  </si>
  <si>
    <t>ALBUMINA HUMANA SOLUCION B.P 20% X 50 ML - VINTER</t>
  </si>
  <si>
    <t>SOLUCION LACTATO DE RINGER X 500 ML - VINTER</t>
  </si>
  <si>
    <t>DIOSMINA 600 MG X 10 TABLETAS - FARMAMED</t>
  </si>
  <si>
    <t>RISPERIDONA 1 MG X 20 TABLETAS - FARMAMED</t>
  </si>
  <si>
    <t>MED0177</t>
  </si>
  <si>
    <t>MED1674</t>
  </si>
  <si>
    <t>MED1675</t>
  </si>
  <si>
    <t>CEFADROXILO 250 MG / 5 ML SUSP X 75 ML - BIOGLASS</t>
  </si>
  <si>
    <t>AMP0092</t>
  </si>
  <si>
    <t>MED1682</t>
  </si>
  <si>
    <t>MED1022</t>
  </si>
  <si>
    <t>GENTAMICINA (GENTAGLASS) 160MG/2ML I.M/I.V AMP - BIOGLASS</t>
  </si>
  <si>
    <t>CEFICEF 100MG/5ML(CEFIXIMA SUSPENSION 60ML) - ALESS</t>
  </si>
  <si>
    <t xml:space="preserve">TASA BCV </t>
  </si>
  <si>
    <t>MED0222</t>
  </si>
  <si>
    <t>MED0279</t>
  </si>
  <si>
    <t>MED0307</t>
  </si>
  <si>
    <t>MQ1050</t>
  </si>
  <si>
    <t>MQ1684</t>
  </si>
  <si>
    <t>MQ0056</t>
  </si>
  <si>
    <t>MQ0078</t>
  </si>
  <si>
    <t>MQ0088</t>
  </si>
  <si>
    <t>FANASAL ADULTO X 15ML</t>
  </si>
  <si>
    <t>LIBOLAR 15MG/5ML (DEXTROMETORFANO) JBE X 120ML. QUIM-FAR</t>
  </si>
  <si>
    <t>MUCOFAR (S-CARBOXIMETILCISTEINA) PEDRIATICO JBE. X 120 ML. QUIM-FAR</t>
  </si>
  <si>
    <t>ESPECULO VAGINAL TALLA L. VALEMEDIC</t>
  </si>
  <si>
    <t>GUANTES DE NITRILO TALLA: S. X 100 UNID VALEMEDIC</t>
  </si>
  <si>
    <t>JERINGA X 3ML 21G X1 /2. VALEMEDIC</t>
  </si>
  <si>
    <t>OBTURADOR HEPARIN CAP . VALEMEDIC</t>
  </si>
  <si>
    <t>SET DE TRANSFUSION DE SANGRE- VALEMEDIC</t>
  </si>
  <si>
    <t>AXE AEROSOL BS 48h APOLLO 150ML</t>
  </si>
  <si>
    <t>AXE AEROSOL BS 48h DARK TEMPTATION 150ML</t>
  </si>
  <si>
    <t>BATERIAS ENERGIZER BAT ALK AA X2</t>
  </si>
  <si>
    <t>HUGGIES PANALES ACTIVESEC TALLA XG X 25UNID</t>
  </si>
  <si>
    <t>SHAMPOO RECONS COMPLETA X 370ML - DOVE</t>
  </si>
  <si>
    <t>VASELINE LIP THERAPY ORIGINAL (LABIAL)  4.8G</t>
  </si>
  <si>
    <t>VASELINE LIP THERAPY ROSY LIPS 4.8 GR</t>
  </si>
  <si>
    <t>DESLONIL (DESLORATADINA 5MG/ MONTELUKAST 10 MG) X 30 TAB BIO MERCY</t>
  </si>
  <si>
    <t>MIS0045</t>
  </si>
  <si>
    <t>MIS0124</t>
  </si>
  <si>
    <t>MIS0238</t>
  </si>
  <si>
    <t>MIS0265</t>
  </si>
  <si>
    <t>MIS0284</t>
  </si>
  <si>
    <t>AMP1001</t>
  </si>
  <si>
    <t>AMIKACINA 100MG/2ML AMP I.M / I.V -  BIOSANO</t>
  </si>
  <si>
    <t>AMP0200</t>
  </si>
  <si>
    <t>MED3499</t>
  </si>
  <si>
    <t>MED0373</t>
  </si>
  <si>
    <t>MIS0020</t>
  </si>
  <si>
    <t>MIS0425</t>
  </si>
  <si>
    <t>MED0422</t>
  </si>
  <si>
    <t>MED0423</t>
  </si>
  <si>
    <t>MED0433</t>
  </si>
  <si>
    <t>DICLOFENAC POTASICO 75MG/3ML SOL INY AMP - GLOBAL</t>
  </si>
  <si>
    <t>RINITOR(DESCONGESTIONANTE NASAL) X 30ML-DOLLYFARMA</t>
  </si>
  <si>
    <t>VITACON C 100MG/ML. SUSPENSION 120ML.BIOFARCO</t>
  </si>
  <si>
    <t>ALCOHOL ABSOLUTO 120ML - BIOFARCO</t>
  </si>
  <si>
    <t>ALCOHOL ABSOLUTO 240ML - BIOFARCO</t>
  </si>
  <si>
    <t>CITRATO DE POTASIO 1000ML. SOLUCION AL 10%.BIOFARCO</t>
  </si>
  <si>
    <t>CITRATO DE POTASIO 500ML. SOLUCION AL 10%.BIOFARCO</t>
  </si>
  <si>
    <t>FERYFOL JARABE FCO 120ML - BIOFARCO</t>
  </si>
  <si>
    <t>MED1611</t>
  </si>
  <si>
    <t>FLAXOL 1000 MG CJA X 30 CAP BLANDAS - BEHREN</t>
  </si>
  <si>
    <t>MED0081</t>
  </si>
  <si>
    <t>MED0082</t>
  </si>
  <si>
    <t>MED0097</t>
  </si>
  <si>
    <t>TRIPLE ANTIBIOTICO UNGÜENTO X 15GR. SOTO GLOBAL</t>
  </si>
  <si>
    <t>MQ0008</t>
  </si>
  <si>
    <t>MQ0009</t>
  </si>
  <si>
    <t>MQ1009</t>
  </si>
  <si>
    <t>MQ0077</t>
  </si>
  <si>
    <t>MIS1185</t>
  </si>
  <si>
    <t>MIS1184</t>
  </si>
  <si>
    <t>APOSITOS CLASICOS CJA X 20 UNID. BRIUTCARE</t>
  </si>
  <si>
    <t>APOSITOS KIDS CJA X 20 UNID. BRIUTCARE</t>
  </si>
  <si>
    <t>APOSITOS MIXTOS CJA X 20 UNID. BRIUTCARE</t>
  </si>
  <si>
    <t>LUBRICANTE A BASE DE AGUA X 50ML. SENSE</t>
  </si>
  <si>
    <t>PRESERVATIVOS CALOR Y FRIO X 3 UNID. SENSE</t>
  </si>
  <si>
    <t>NATALCARE</t>
  </si>
  <si>
    <t>MED1500</t>
  </si>
  <si>
    <t>MED1569</t>
  </si>
  <si>
    <t>BETAMETASONA / LORATADINA 0.05MG/1ML JBE FCO X 100ML  - H&amp;M</t>
  </si>
  <si>
    <t>RANITIDINA 150MG/10ML JBE FCO X 120ML - H&amp;M</t>
  </si>
  <si>
    <t>PSI0038</t>
  </si>
  <si>
    <t>MED0034</t>
  </si>
  <si>
    <t>MED0577</t>
  </si>
  <si>
    <t>MED0709</t>
  </si>
  <si>
    <t>MED0998</t>
  </si>
  <si>
    <t>MED1106</t>
  </si>
  <si>
    <t>MED1466</t>
  </si>
  <si>
    <t>MED0889</t>
  </si>
  <si>
    <t>CIPROFLOXACINA 500MG X 12 TABL. (IPROXIN). LAB. PLUSANDEX</t>
  </si>
  <si>
    <t>CLOTRIMAZOL CREMA TOPICA 1 %  40 GR - COAS</t>
  </si>
  <si>
    <t>DESLONIL (DESLORATADINA 2,5MG/ MONTELUKAST 5 MG) X 30 TAB BIO MERCY</t>
  </si>
  <si>
    <t>NIFEDIPINA 10 MG X 10 TAB - DROTAFARMA</t>
  </si>
  <si>
    <t>ORLIDIET(ORLISTAT 120MG) X 30 CAPS - MEGALABS</t>
  </si>
  <si>
    <t>SILDEX 100 MG X 1 TAB - PLUSANDEX</t>
  </si>
  <si>
    <t>HIOSCINA N-BUTILBROMURO 10MG BLISTER X 10 TAB - COASPHARMA</t>
  </si>
  <si>
    <t>KETODEX (KETOPROFENO)  100MG X 10 TABLETAS. LAB. PLUSANDEX</t>
  </si>
  <si>
    <t>MED1218</t>
  </si>
  <si>
    <t>MED1219</t>
  </si>
  <si>
    <t>MED1204</t>
  </si>
  <si>
    <t>MED1229</t>
  </si>
  <si>
    <t>MED1336</t>
  </si>
  <si>
    <t>MED1335</t>
  </si>
  <si>
    <t>MED1208</t>
  </si>
  <si>
    <t>MED1887</t>
  </si>
  <si>
    <t>MED1217</t>
  </si>
  <si>
    <t>MED1206</t>
  </si>
  <si>
    <t>MED1205</t>
  </si>
  <si>
    <t>ACETAMINOFEN (ACEVAL) 180MG/5ML FCO X 120ML SOL ORAL - VALMORCA</t>
  </si>
  <si>
    <t>SALBUTAMOL ( SALBUROL) 0.5% X 20ML SOL P/INH - VALMORCA</t>
  </si>
  <si>
    <t>TRIMETROPIN - SULFAMETOXAZOL ( CO-SULTRIN) 100ML SUSP PED - VALMORCA</t>
  </si>
  <si>
    <t>CANDESARTAN ( CANDER) 8MG CJA X 10 TAB- VALMORCA</t>
  </si>
  <si>
    <t>CANDESARTAN (CANDER) 16MG CJA X 10 TAB - VALMORCA</t>
  </si>
  <si>
    <t>SILDENAFIL (DUROVAL) 100MG X 2 TAB RECUB - VALMORCA</t>
  </si>
  <si>
    <t>VALSARTAN (GENCER) 80MG X 30 CAPS - VALMORCA</t>
  </si>
  <si>
    <t>AMP0213</t>
  </si>
  <si>
    <t>MQ0514</t>
  </si>
  <si>
    <t>MIS0096</t>
  </si>
  <si>
    <t>MIS0098</t>
  </si>
  <si>
    <t>FLUCONAZOL 200MG/100ML. IV INFUSION. GLOBAL MEDIC</t>
  </si>
  <si>
    <t>TERMOMETRO DIGITAL</t>
  </si>
  <si>
    <t>DIVA TOALLAS SANITARIAS DELGADA DIA X 10 UNI.</t>
  </si>
  <si>
    <t>DIVA TOALLAS SANITARIAS ULTRADELGADA DIA X 10 UNI.</t>
  </si>
  <si>
    <t>MED0180</t>
  </si>
  <si>
    <t>MED0294</t>
  </si>
  <si>
    <t>MED0667</t>
  </si>
  <si>
    <t>MED1678</t>
  </si>
  <si>
    <t>CLARITROMICINA 500MG X 10 TABLETAS COAS</t>
  </si>
  <si>
    <t>CEFADROXILO SUSP 250MG/5ML FCO X 60ML -ALESS</t>
  </si>
  <si>
    <t>HIDROXIDO DE MAGNESIO 8,5% SUSP 120ML (ANTIACIDO) COAS</t>
  </si>
  <si>
    <t>METOCLOPRAMIDA 4MG/ML x 30ml. COASPHARMA</t>
  </si>
  <si>
    <t>METRONIDAZOL SUSP 250MG/5ML FCO X 120ML-ALESS</t>
  </si>
  <si>
    <t>SALES DE REHIDRATACION ORAL SOBRE 20,5 G-COAS</t>
  </si>
  <si>
    <t>CLOPIDOGREL 75 MG X 30 TABL ALESS</t>
  </si>
  <si>
    <t>CLORFENIRAMINA 4MG X 20 TABLETAS COAS</t>
  </si>
  <si>
    <t>PROPANOLOL CLORHIDRATO 40MG CJA X 20 TAB - COAS</t>
  </si>
  <si>
    <t>SINALER M DESLORATADINA/MONTELUKAST) 5/10MG TAB-ALESS</t>
  </si>
  <si>
    <t>AMP0270</t>
  </si>
  <si>
    <t>AMP0273</t>
  </si>
  <si>
    <t>AMP0246</t>
  </si>
  <si>
    <t>AMP0275</t>
  </si>
  <si>
    <t>MED1693</t>
  </si>
  <si>
    <t>MED0401</t>
  </si>
  <si>
    <t>MED1691</t>
  </si>
  <si>
    <t>MED1692</t>
  </si>
  <si>
    <t>DICLOFENACO 75MG/3ML x 1 AMP -I.M/IV AMP - ZUZU</t>
  </si>
  <si>
    <t>GENTAMICINA 80MG/2ML IM/IV - ZUZU</t>
  </si>
  <si>
    <t>PENICILINA 6-3-3 SOL INY-IM- ZUZU</t>
  </si>
  <si>
    <t>SALES DE REHIDRATACION ORAL 20.5G(HIDRATATEX) - ZUZU</t>
  </si>
  <si>
    <t>ACIDO BORICO X 20GR. BIOFARCO</t>
  </si>
  <si>
    <t>DIZUCLOC 1% GEL X 30G (DICLOFENAC SODICO) - ZUZU</t>
  </si>
  <si>
    <t>AMP0084</t>
  </si>
  <si>
    <t>AMP0093</t>
  </si>
  <si>
    <t>AMP0148</t>
  </si>
  <si>
    <t>MED0038</t>
  </si>
  <si>
    <t>MED0246</t>
  </si>
  <si>
    <t>MED0187</t>
  </si>
  <si>
    <t>MIS0395</t>
  </si>
  <si>
    <t>MIS0995</t>
  </si>
  <si>
    <t>MIS0989</t>
  </si>
  <si>
    <t>MIS0987</t>
  </si>
  <si>
    <t>MIS0988</t>
  </si>
  <si>
    <t>FENITOINA SODICA (BIOFENIT) 250MG/5ML AMP. I.V/I.M. - BIOGLASS</t>
  </si>
  <si>
    <t>GENTAMICINA (GENTAGLASS) 80MG/2ML I.V./I.M. AMP - BIOGLASS</t>
  </si>
  <si>
    <t>OMEPRAZOL (BIOZOL)  40MG I.V AMP + AGUA DESTILADA - BIOGLASS</t>
  </si>
  <si>
    <t>CLOTRIMAZOL CREMA VAGINAL 1 %  40 GR 6 APL COASPHARMA</t>
  </si>
  <si>
    <t>GOTAS ARTIFICIALES 0.3% SOL OFT X 15ML BIOGLASS</t>
  </si>
  <si>
    <t>CLODOXIN JBE. 5MG/5ML X 120 ML. PLUSANDEX</t>
  </si>
  <si>
    <t>HUGGIES TOALLAS HUM LIMPIEZA EFECTIVA 48 UNDS</t>
  </si>
  <si>
    <t>HUGGIES TOALLAS HUM MANITAS Y CARITA 80UNDS</t>
  </si>
  <si>
    <t>REXONA DEO AER EFFICIENT ORIGINAL 210ML</t>
  </si>
  <si>
    <t>VASELINE LOCION CORPORAL ALOE SOOTHE X 200ML</t>
  </si>
  <si>
    <t>VASELINE LOCION CORPORAL COCOA RAD X 200ML</t>
  </si>
  <si>
    <t>BRIXMEDIC</t>
  </si>
  <si>
    <t>MIS0062</t>
  </si>
  <si>
    <t>MIS0063</t>
  </si>
  <si>
    <t>MIS0064</t>
  </si>
  <si>
    <t>MIS0065</t>
  </si>
  <si>
    <t>MIS0251</t>
  </si>
  <si>
    <t>MIS0286</t>
  </si>
  <si>
    <t>CHICCO COTONCITO X 100 UNIDADES</t>
  </si>
  <si>
    <t>CHICCO COTONCITO X 60 UNID.</t>
  </si>
  <si>
    <t>CHICCO PAÑALES TALLA G X 20 UNID</t>
  </si>
  <si>
    <t>CHICCO PAÑALES TALLA XG X 20 UNID</t>
  </si>
  <si>
    <t>TALCO CHICCO X 200 G</t>
  </si>
  <si>
    <t>CHICCO MOTAS DE ALGODON 100 UNID</t>
  </si>
  <si>
    <t>MED1719</t>
  </si>
  <si>
    <t>MED1278</t>
  </si>
  <si>
    <t>MED0213</t>
  </si>
  <si>
    <t>MED0242</t>
  </si>
  <si>
    <t>MED1728</t>
  </si>
  <si>
    <t>MED1274</t>
  </si>
  <si>
    <t>MIS0271</t>
  </si>
  <si>
    <t>MED1705</t>
  </si>
  <si>
    <t>MED1710</t>
  </si>
  <si>
    <t>MED1709</t>
  </si>
  <si>
    <t>MED1712</t>
  </si>
  <si>
    <t>MED1713</t>
  </si>
  <si>
    <t>MED1714</t>
  </si>
  <si>
    <t>MED1708</t>
  </si>
  <si>
    <t>MED1715</t>
  </si>
  <si>
    <t>MED1716</t>
  </si>
  <si>
    <t>MED0689</t>
  </si>
  <si>
    <t>MED1718</t>
  </si>
  <si>
    <t>MED0753</t>
  </si>
  <si>
    <t>MED1276</t>
  </si>
  <si>
    <t>MED1734</t>
  </si>
  <si>
    <t>DERMOSUPRIL C CREMA X 15 GR -MEDIHEALTH</t>
  </si>
  <si>
    <t>DORZOLAMIDA + TIMOLOL (GLAUCOTENSIL T) SOL.OFT. X 5 ML - POEN</t>
  </si>
  <si>
    <t>ENTEREX DBT VAINILLA X 237 ML -  NUTRICION</t>
  </si>
  <si>
    <t>GIVOTAN P/SUSP 100MG/5ML X 60ML - MEGALABS</t>
  </si>
  <si>
    <t>MAILEN (DESLOATADINA 2,5MG/5ML)X 50ML - MEGALABS</t>
  </si>
  <si>
    <t>HIDRIBET 5 % LOCION FCO 125 ML  - MEDIHEALTH</t>
  </si>
  <si>
    <t>SECUREZZA COMFORT TALLA M PQTE X 20 UNID</t>
  </si>
  <si>
    <t>ACIDO FOLICO 5MG X 20 COMP - KLINOS</t>
  </si>
  <si>
    <t>BISOPROLOL+HCTZ (CORENTEL H) 5MG - 6.5MG X 10 COMP REC - MEGALABS</t>
  </si>
  <si>
    <t>BISOPROLOL+HCTZ (CORENTEL H) 5MG - 6.5MG X 30 COMP REC - MEGALABS</t>
  </si>
  <si>
    <t>CANDESARTAN (COROPRES) 32MG X 10COMP REC - MEGALABS</t>
  </si>
  <si>
    <t>CANDESARTAN (COROPRES) 8MG X 10COMP REC - MEGALABS</t>
  </si>
  <si>
    <t>CANDESARTAN (COROPRES) 8MG X 30COMP REC - MEGALABS</t>
  </si>
  <si>
    <t>CORENTEL (BISOPROLOL) 5MG X 30 COMP REC -MEGALABS</t>
  </si>
  <si>
    <t>COROPRES HCT(CANDESARTAN+HCTZ) 16/12,5 X 10COMP REC - MEGALABS</t>
  </si>
  <si>
    <t>COROPRES HCT(CANDESARTAN+HCTZ) 32/12,5 X 10COMP REC - MEGALABS</t>
  </si>
  <si>
    <t>DOLCAN 50MG X 10 COMP REC - MEGALABS</t>
  </si>
  <si>
    <t>METFORMINA (DIAFORMINA) 500mg X 30 COMP REC - MEGALABS</t>
  </si>
  <si>
    <t>ZIBOJECT</t>
  </si>
  <si>
    <t>MQ0425</t>
  </si>
  <si>
    <t>MQ0426</t>
  </si>
  <si>
    <t>MQ0200</t>
  </si>
  <si>
    <t>MED1211</t>
  </si>
  <si>
    <t>MED1216</t>
  </si>
  <si>
    <t>MED1203</t>
  </si>
  <si>
    <t>ADHESIVO DE PLASTICO 2,54CMX4,57M. BRIUTCARE</t>
  </si>
  <si>
    <t>SET DE INFUSION CON PUERTO Y MACROGOTERO-BRIUTCARE</t>
  </si>
  <si>
    <t>RISPERIDONA (ESQUIDONE) 3MG X 30 TAB REC - VALMORCA</t>
  </si>
  <si>
    <t>IRBESARTAN (IBECAR) 300MG X 30 TAB REC - VALMORCA</t>
  </si>
  <si>
    <t>QUETIAPINA (QUETIVAL) 25MG X 30 TAB REC - VALMORCA</t>
  </si>
  <si>
    <t>MIS0291</t>
  </si>
  <si>
    <t>KETOROLAC (DOLAK) 30MG/ML SOL INY AMP - DOLLDER</t>
  </si>
  <si>
    <t>CETIRIIZINA (TALERC) 10MG/ML SOL ORAL GOTAS FCO 15ML - DOLLDER</t>
  </si>
  <si>
    <t>DICLOFENAC POTASICO (CLOFEN) 1,8MG/ML X 60ML</t>
  </si>
  <si>
    <t>SECNIDAZO (FAZOL) 500MG SUSP. X 15 ML. DOLLDER</t>
  </si>
  <si>
    <t>DECAMETRINA (NOPUCID LOCION) FCO X 120ML - DOLLDER</t>
  </si>
  <si>
    <t>CREMA PR88 FORMULA CREMA HS 60GR</t>
  </si>
  <si>
    <t>DECAMETRINA (NOPUCID SHAMPOO) 0.02% FCO X 120ML - DOLLDER</t>
  </si>
  <si>
    <t>CINARIZINA (CINAREN) 25 MG X 30 COMP</t>
  </si>
  <si>
    <t>CINARIZINA (CINAREN) 75MGX 20 CAPS. LAB DOLLDER</t>
  </si>
  <si>
    <t>DICLOFENAC COLESTIRAMINA (UDOX) 75MG CJA X 10 CAP - DOLLDER</t>
  </si>
  <si>
    <t>DICLOFENAC POTASICO (CLOFEN) 50 MG X 30 COMP</t>
  </si>
  <si>
    <t>ITRACONAZOL (FUNGOSIN) 100 MG CJA X 6 CAP. DOLLDER</t>
  </si>
  <si>
    <t>LORATADINA + AMBROXOL (MUCLAR) 30MG-5MG CJA X 10 COMPR. LAB. DOLLDER</t>
  </si>
  <si>
    <t>PANTOPRAZOL (INIBIL) 20MG CJA X 14 COMP. LAB. DOLLDER</t>
  </si>
  <si>
    <t>PREGABALINA (DOLNIX) 75MG X 20 CAPS -DOLLDER</t>
  </si>
  <si>
    <t>RANITIDINA (VIZERUL) 150MG X 10 COMP (RANITIDINA). DOLLDER</t>
  </si>
  <si>
    <t>RANITIDINA (VIZERUL) 300MG X 10 COMP. (RANITIDINA) DOLLDER</t>
  </si>
  <si>
    <t>RANITIDINA (VIZERUL) 75MG CJA X 20 COMP. DOLLDER</t>
  </si>
  <si>
    <t>RANITIDINA (VIZERUL) 75MG X 10 COMP. (RANITIDINA) DOLLDER</t>
  </si>
  <si>
    <t>PREGABALINA (DOLNIX) 150MG X 20 CAPS -DOLLDER</t>
  </si>
  <si>
    <t>SILDENAFIL (ZOST) 50MG CJA X 2 COMP - DOLLDER</t>
  </si>
  <si>
    <t>PSI0084</t>
  </si>
  <si>
    <t>VECURONIO BROMURO AMP 4MG - VITALIS</t>
  </si>
  <si>
    <t>MIS0006</t>
  </si>
  <si>
    <t>MIS0185</t>
  </si>
  <si>
    <t>MIS0186</t>
  </si>
  <si>
    <t>MIS0187</t>
  </si>
  <si>
    <t>MIS0188</t>
  </si>
  <si>
    <t>MIS0189</t>
  </si>
  <si>
    <t>MIS0190</t>
  </si>
  <si>
    <t>MIS0224</t>
  </si>
  <si>
    <t>MIS0225</t>
  </si>
  <si>
    <t>MIS0230</t>
  </si>
  <si>
    <t>MIS0301</t>
  </si>
  <si>
    <t>ACTIVA SEC TOALLAS SANITARIAS PERD. ABUNDA. X 10 UNID.</t>
  </si>
  <si>
    <t>PRESERVATIVOS DUO ESTIMULANTE X 3 UNID</t>
  </si>
  <si>
    <t>PRESERVATIVOS DUO G SENSATION X 3 UNID</t>
  </si>
  <si>
    <t>PRESERVATIVOS DUO KIT FIESTA X 3 UNID</t>
  </si>
  <si>
    <t>PRESERVATIVOS DUO LUBRICADO X 3 UNID</t>
  </si>
  <si>
    <t>PRESERVATIVOS DUO RETARDANTE X 3 UNID</t>
  </si>
  <si>
    <t>PRESERVATIVOS DUO SABORES X 3 UNID</t>
  </si>
  <si>
    <t>SECUREZZA  COMFORT PAÑALES DE ADULTOS TALLA L X 6 UNIDADES</t>
  </si>
  <si>
    <t>SECUREZZA  COMFORT PAÑALES DE ADULTOS TALLA M X 6 UNIDADES</t>
  </si>
  <si>
    <t>SECUREZZA COMFORT TALLA L  X 20 UNID</t>
  </si>
  <si>
    <t>LISTERINE CUIDADO TOTAL FCO X 180ML</t>
  </si>
  <si>
    <t>ROWELUK ULTRA 10MG-5MG X 10 TAB (MONTELUKAST-DESLORATADINA)- ROWE</t>
  </si>
  <si>
    <t>BEIERSDORF</t>
  </si>
  <si>
    <t>MED0029</t>
  </si>
  <si>
    <t>MED1748</t>
  </si>
  <si>
    <t>CLOTR+GENTA+BETAMET 20 GR CREMA BRIXMEDIC</t>
  </si>
  <si>
    <t>LIDOCAINA 5% CREMA X 30G BRIXMEDIC</t>
  </si>
  <si>
    <t>NIFEDIPINA 30MG X 30 TAB (DIFEPIN L.P) - ZUZU</t>
  </si>
  <si>
    <t>MED1624</t>
  </si>
  <si>
    <t>MED1625</t>
  </si>
  <si>
    <t>MQ0011</t>
  </si>
  <si>
    <t>MIS0003</t>
  </si>
  <si>
    <t>MIS0080</t>
  </si>
  <si>
    <t>FLUCONAZOL INY 200MG/100ML - IPS</t>
  </si>
  <si>
    <t>LEVOFLOXACINA 500MG/100ML - IPS</t>
  </si>
  <si>
    <t>BOLSA RECOLECTORA DE ORINA 2000ML. VALEMEDIC</t>
  </si>
  <si>
    <t>ACEITE HIDRATANTE CORPORAL ALMENDRA 200ML. LIVING</t>
  </si>
  <si>
    <t>CREMA LIMPIADORA DESMAQUILLANTE X 120ML. LIVING</t>
  </si>
  <si>
    <t>AMP0202</t>
  </si>
  <si>
    <t>AMP0279</t>
  </si>
  <si>
    <t>AMP0195</t>
  </si>
  <si>
    <t>PSI0035</t>
  </si>
  <si>
    <t>MED1073</t>
  </si>
  <si>
    <t>OMEPRAZOL 40MG POL INY AMP - GLOBAL</t>
  </si>
  <si>
    <t>VIVACORT (TRIAMCINOLONA USP 40MG/ML) - VINTER</t>
  </si>
  <si>
    <t>CEFTRIAXONA 1GR POL INY IM/IV AMP  - GLOBAL</t>
  </si>
  <si>
    <t>CIPROFLOXACINA 200MG/100 ML AMP - GLOBAL</t>
  </si>
  <si>
    <t>AMP0097</t>
  </si>
  <si>
    <t>AMP0147</t>
  </si>
  <si>
    <t>MED0053</t>
  </si>
  <si>
    <t>MED0070</t>
  </si>
  <si>
    <t>MED0304</t>
  </si>
  <si>
    <t>MED0379</t>
  </si>
  <si>
    <t>MIS0332</t>
  </si>
  <si>
    <t>MIS0335</t>
  </si>
  <si>
    <t>MIS0333</t>
  </si>
  <si>
    <t>MIS0334</t>
  </si>
  <si>
    <t>MIS0434</t>
  </si>
  <si>
    <t>MIS0435</t>
  </si>
  <si>
    <t>MIS0128</t>
  </si>
  <si>
    <t>MIS0325</t>
  </si>
  <si>
    <t>MED1764</t>
  </si>
  <si>
    <t>MED1763</t>
  </si>
  <si>
    <t>MED0751</t>
  </si>
  <si>
    <t>MED0752</t>
  </si>
  <si>
    <t>MED0766</t>
  </si>
  <si>
    <t>MED1767</t>
  </si>
  <si>
    <t>MED1768</t>
  </si>
  <si>
    <t>MED1769</t>
  </si>
  <si>
    <t>MED1575</t>
  </si>
  <si>
    <t>MED1770</t>
  </si>
  <si>
    <t>MED1756</t>
  </si>
  <si>
    <t>MED1757</t>
  </si>
  <si>
    <t>GLICERAMIN SOL INY IV X 500ML - BEHRENS</t>
  </si>
  <si>
    <t>NUTRAMIN 8,5% SOL X 500ML - BEHRENS</t>
  </si>
  <si>
    <t>DURACAINA 5MG/10ML SOL INY 1 AMP - BEHRENS</t>
  </si>
  <si>
    <t>DICLOFENAC SODICO (DIFENAC) 1% GEL TUBO X 30GR</t>
  </si>
  <si>
    <t>LORATADINA +AMBROXOL (MUCLAR)  30MG - 5MG/ 5ML X 60ML  JARABE</t>
  </si>
  <si>
    <t>RANITIDINA (VIZERUL) 150MG/10ML JBE. X 120 ML. DOLLDER</t>
  </si>
  <si>
    <t>BATERIA ENERGIZER 9V ALKALINE</t>
  </si>
  <si>
    <t>BATERIA ENERGIZER BOTON 2025 X 1</t>
  </si>
  <si>
    <t>BATERIA ENERGIZER MINI A23 X 2 UND-ALKALINE</t>
  </si>
  <si>
    <t>BATERIA EVEREADY D2 SUPER HEAVY DUTY X 2 UND</t>
  </si>
  <si>
    <t>GEL INTIMO DELICADO 280cm - PONCE &amp; BENZO</t>
  </si>
  <si>
    <t>GEL INTIMO HIDRATANTE 280cm - PONCE &amp; BENZO</t>
  </si>
  <si>
    <t>HUGGIES PAÑAL TRIPLE PROTECCION TALLA XXG X 20 UNID</t>
  </si>
  <si>
    <t>TOALLAS HUMEDAS LIMP COTID/DIARIA X 80 UNID - HUGGIES</t>
  </si>
  <si>
    <t>CARVEDIL 12,5MG X 30TAB - BEHRENS</t>
  </si>
  <si>
    <t>KETOROLAC (DOLAK) 20MG X 10 COMP. LAB. DOLLDER</t>
  </si>
  <si>
    <t>QUETIAPINA (DROPIL)  25MG X 40 COMP</t>
  </si>
  <si>
    <t>CONCOR (BISOPROLOL 2,5MG) X 30 TAB - MERCK</t>
  </si>
  <si>
    <t>CONCOR (BISOPROLOL 5MG) X 30 TAB - MERCK</t>
  </si>
  <si>
    <t>ESPIRON (ESPIRONOLACTONA 25MG) X 20 TAB - DOLLYFARMA</t>
  </si>
  <si>
    <t>GLUCOPHAGE XR 750MG CJA X 30 COMP - MERCK</t>
  </si>
  <si>
    <t>GLIDEX (METFORMINA 850MG) X 30 TAB LAB. PLUSANDEX</t>
  </si>
  <si>
    <t>MQ0515</t>
  </si>
  <si>
    <t>ADHESIVO DE TELA 2,54CMX4,57M. BRIUTCARE</t>
  </si>
  <si>
    <t>TERMOMETRO DIGITAL-ULTRALIFE</t>
  </si>
  <si>
    <t>ESOZ 20 MG X 7 TAB</t>
  </si>
  <si>
    <t>ESOZ 40 MG x 14 TAB</t>
  </si>
  <si>
    <t>IBUPROFENO 600 MG X 10 TAB - KMPLUS</t>
  </si>
  <si>
    <t>IBUPROFENO+TIOCOLCHICOSIDO (IBUTIL FORTE) 600MG/8MG X 10 TAB - RONAVA</t>
  </si>
  <si>
    <t>KETOROLAC (DOLAK) 10 MG X 10 COMP. SUBLINGUAL - DOLLDER</t>
  </si>
  <si>
    <t>KETOROLAC (DOLAK) 10 MG X 20 COMP. LAB. DOLLDER</t>
  </si>
  <si>
    <t>OLMESARTAN MEDOXOMILO (IMOL) 20MG X 30 COMP. LAB. DOLLDER</t>
  </si>
  <si>
    <t>DUTASTERIDA+TAMSULOSINA 0.5MG - 0.4MG - CJA X 10 CAP - H&amp;M</t>
  </si>
  <si>
    <t>HEPAMARIN (SILIMARINA 200MG) X 30 CAP - DOLLYFARMA</t>
  </si>
  <si>
    <t>IBUPROFENO+TIOCOLCHICOSIDO (IBUCOLVAL) 400MG/4MG X 10 TAB - VALMORCA</t>
  </si>
  <si>
    <t>ULTRALIFE</t>
  </si>
  <si>
    <t>AMP0025</t>
  </si>
  <si>
    <t>AMP0115</t>
  </si>
  <si>
    <t>MED0241</t>
  </si>
  <si>
    <t>MED0280</t>
  </si>
  <si>
    <t>MED0282</t>
  </si>
  <si>
    <t>MIS0032</t>
  </si>
  <si>
    <t>MIS0036</t>
  </si>
  <si>
    <t>MED0549</t>
  </si>
  <si>
    <t>MED1519</t>
  </si>
  <si>
    <t>MED1776</t>
  </si>
  <si>
    <t>MED0887</t>
  </si>
  <si>
    <t>MED0886</t>
  </si>
  <si>
    <t>MED0978</t>
  </si>
  <si>
    <t>BETAGEN SOLSPEN INY AMP. X 1 ML. LAB. BIOTECH</t>
  </si>
  <si>
    <t>KETOROLACO  30MG/1ML I.V./I.M. AMP. BIOGLASS</t>
  </si>
  <si>
    <t>GINACOL 0.1% SOLUCION USO VAGINAL FCO 135 ML</t>
  </si>
  <si>
    <t>LOGANIL 100MG/5ML JARABE PED X 120ML</t>
  </si>
  <si>
    <t>LOKARIN 5MG-60MG/5ML JBE X 60ML. BIOTECH</t>
  </si>
  <si>
    <t>AVISPA CHAMPU X 220 ML. INTERCOS</t>
  </si>
  <si>
    <t>AVISPA REPELENTE CREMA EN TARRO X 100 G. INTERCOS</t>
  </si>
  <si>
    <t>CITRATO DE CALCIO (CALPAL D NATAL)MG CJA X 30 TAB - BIOTECH</t>
  </si>
  <si>
    <t>ETORICOXIB (DAVINTEX) 60MG X 10 TAB - MEGALABS</t>
  </si>
  <si>
    <t>IVAGAN FORTE X 10 TAB. BIOTECH</t>
  </si>
  <si>
    <t>IVAGAN X 10 TAB - BIOTECH</t>
  </si>
  <si>
    <t>MONTRAX 4MG (MONTELUKAST SODICO) X 10 TAB MASTICABLES</t>
  </si>
  <si>
    <t>MED0483</t>
  </si>
  <si>
    <t>MED0060</t>
  </si>
  <si>
    <t>MED0235</t>
  </si>
  <si>
    <t>MED0754</t>
  </si>
  <si>
    <t>HIDROCORTISONA 1% CREMA TOPICA - COAS</t>
  </si>
  <si>
    <t>GASTROFULL DOBLE ACCION SACHETS 10ML</t>
  </si>
  <si>
    <t>METRONIDAZOL 250MG/5ML FCO 120 ML JARABE- COAS</t>
  </si>
  <si>
    <t>MED0017</t>
  </si>
  <si>
    <t>MIS0046</t>
  </si>
  <si>
    <t>MED0711</t>
  </si>
  <si>
    <t>MED1154</t>
  </si>
  <si>
    <t>BETAMETASONA 0,1% CREMA X 20GR. COASPHARMA</t>
  </si>
  <si>
    <t>BATERIAS ENERGIZER BAT ALK AAA X2</t>
  </si>
  <si>
    <t>DESLORATADINA 5MG X  10 TABLETAS COASPHARMA</t>
  </si>
  <si>
    <t>TRIMETROPIM 160 MG + SULFAMETOXAZOL 800MG X 10 TAB - COAS</t>
  </si>
  <si>
    <t>MED1785</t>
  </si>
  <si>
    <t>MED0052</t>
  </si>
  <si>
    <t>MED1784</t>
  </si>
  <si>
    <t>MED1787</t>
  </si>
  <si>
    <t>MED1786</t>
  </si>
  <si>
    <t>MED0533</t>
  </si>
  <si>
    <t>ATLETIC'S GEL 1% (DICLOFENACO GEL 1%) - ECAR</t>
  </si>
  <si>
    <t>DICLOFENACO GEL 1% TUBO 50GR. COASPHARMA</t>
  </si>
  <si>
    <t>PICOSULFATO SODICO 7,5MG/ML( LAXANTE GOTAS X 15ML) - ECAR</t>
  </si>
  <si>
    <t>SALBUTAMOL JARABE 2MG/5ML X 120ML - ECAR</t>
  </si>
  <si>
    <t>AMOXICILINA 500 MG X 10 TAB. COASPHARMA</t>
  </si>
  <si>
    <t>AMP0011</t>
  </si>
  <si>
    <t>AMIKACINA 100MG/2ML AMP I.M / I.V -  VITALIS</t>
  </si>
  <si>
    <t>MIS0038</t>
  </si>
  <si>
    <t>MIS0430</t>
  </si>
  <si>
    <t>MIS0431</t>
  </si>
  <si>
    <t>MIS0101</t>
  </si>
  <si>
    <t>MIS0433</t>
  </si>
  <si>
    <t>MIS0105</t>
  </si>
  <si>
    <t>MIS0215</t>
  </si>
  <si>
    <t>MIS0217</t>
  </si>
  <si>
    <t>MIS0218</t>
  </si>
  <si>
    <t>AXE AEROSOL BS 48h BLACK 150ML</t>
  </si>
  <si>
    <t>AXE DEO AER  72h BLACK 152ML</t>
  </si>
  <si>
    <t>AXE DEO AER  72h DARK TEMPTA 152ML</t>
  </si>
  <si>
    <t>DOVE DEO ORIGINAL (ANTITRANSPIRANTE AEROSOL)</t>
  </si>
  <si>
    <t>DOVE DEO STICK TONO UNIFOR72H X 45GR (BARRA)</t>
  </si>
  <si>
    <t>DOVE MEN DEO STICK INVISIBLE DRY  72H X 45GR (ANTITRANSPIRANTE BARRA)</t>
  </si>
  <si>
    <t>REXONA DEO STICK ACTIVE EMOTION (ANTITRANSPIRANTE BARRA)</t>
  </si>
  <si>
    <t>REXONA DEO STICK BAMBOO (ANTITRANSPIRANTE BARRA)</t>
  </si>
  <si>
    <t>REXONA DEO STICK PERFECT TONE 72 H X 45GR BARRA</t>
  </si>
  <si>
    <t>MED0051</t>
  </si>
  <si>
    <t>MED1318</t>
  </si>
  <si>
    <t>MED1790</t>
  </si>
  <si>
    <t>MED1789</t>
  </si>
  <si>
    <t>MED1795</t>
  </si>
  <si>
    <t>MED1800</t>
  </si>
  <si>
    <t>MED0618</t>
  </si>
  <si>
    <t>MED1808</t>
  </si>
  <si>
    <t>MED1791</t>
  </si>
  <si>
    <t>MED1792</t>
  </si>
  <si>
    <t>MED0788</t>
  </si>
  <si>
    <t>MED1798</t>
  </si>
  <si>
    <t>MED0915</t>
  </si>
  <si>
    <t>MED1801</t>
  </si>
  <si>
    <t>MED1802</t>
  </si>
  <si>
    <t>MED1803</t>
  </si>
  <si>
    <t>MED1247</t>
  </si>
  <si>
    <t>MED1492</t>
  </si>
  <si>
    <t>DICLOFENAC SODICO GEL 1% 30 G - KMPLUS</t>
  </si>
  <si>
    <t>OVERSKIN CREMA 13% X 50G - PONCE &amp; BENZO</t>
  </si>
  <si>
    <t>PEROXIDO DE BENZOLIO 10% GEL X 30 GR. SOTO GLOBAL</t>
  </si>
  <si>
    <t>PEROXIDO DE BENZOLIO 5% GEL X 30 GR. SOTO GLOBAL</t>
  </si>
  <si>
    <t>MENTOL CREMA TUBO 50 GR - BIOFARCO</t>
  </si>
  <si>
    <t>BROMURO DE IPATROPIO INH 20MCG / DOSIS 200  - KMPLUS</t>
  </si>
  <si>
    <t>BUDESONIDA INH 200MCG / DOSIS 200  - KMPLUS</t>
  </si>
  <si>
    <t>CEFIXIMA SUSP 100MG/5ML X 60ML  - KMPLUS</t>
  </si>
  <si>
    <t>ACIDO VALPROICO 500MG CJA X 30 TAB. GEAGAR</t>
  </si>
  <si>
    <t>AMIODARONA 200MG X 10 TAB - KMPLUS</t>
  </si>
  <si>
    <t>CARBIDOPA /LEVODOPA 25MG/250MG X 10 TABLETAS KMPLUS</t>
  </si>
  <si>
    <t>DEFLAZACORT 6MG X 10 TAB - KMPLUS</t>
  </si>
  <si>
    <t>DIOSMINA 600MG X 10 TAB - KMPLUS</t>
  </si>
  <si>
    <t>DOXICICLINA 100MG X 10 TAB - KMPLUS</t>
  </si>
  <si>
    <t>ESPIRONOLACTONA TAB 25 MG X 10  -KMPLUS</t>
  </si>
  <si>
    <t>GLIBENCLAMIDA 5MG X 10 TAB - KMPLUS</t>
  </si>
  <si>
    <t>LOPERAMIDA 2 MG CJA X 10 TAB. GEAGAR</t>
  </si>
  <si>
    <t>NIFEDIPINA L.P 20MG X 10 TAB - KMPLUS</t>
  </si>
  <si>
    <t>NIFEDIPINA L.P 30MG X 10 TAB - KMPLUS</t>
  </si>
  <si>
    <t>BETAHISTINA 8MG X 10 TAB - KMPLUS</t>
  </si>
  <si>
    <t>HIOSCINA BUTILBROMURO 10MG CJA X 10 TAB - KMPLUS</t>
  </si>
  <si>
    <t>MED1811</t>
  </si>
  <si>
    <t>MED1813</t>
  </si>
  <si>
    <t>BEXADERM (CLOT 1%+ GENT 0.1%+ BET 0.05%) 20G. LAB. PORTUGAL</t>
  </si>
  <si>
    <t>GEMFIBROZILO 600MG X 10 TAB LAB. PORTUGAL</t>
  </si>
  <si>
    <t>MED0041</t>
  </si>
  <si>
    <t>MED0043</t>
  </si>
  <si>
    <t>MIS0082</t>
  </si>
  <si>
    <t>MED0044</t>
  </si>
  <si>
    <t>MIS0331</t>
  </si>
  <si>
    <t>MED1465</t>
  </si>
  <si>
    <t>ACETAMINOFEN 125MG SUP X 6 UNID - ALESS</t>
  </si>
  <si>
    <t>ACETAMINOFEN 250MG SUP. X 6 UNID - ALESS</t>
  </si>
  <si>
    <t>BACITRACINA+NEOMICINA UNG TOP 500IU/5MG X 15 G - KMPLUS</t>
  </si>
  <si>
    <t>DENCORUB CREMA X 40GR - PONCE &amp; BENZO</t>
  </si>
  <si>
    <t>DENCORUB GEL X 40 GR - PONCE &amp; BENZO</t>
  </si>
  <si>
    <t>DENCORUB ICE ARNICA ROLL ON 80G - PONCE &amp; BENZO</t>
  </si>
  <si>
    <t>DENCORUB ICE ROLL ON X 80G - PONCE &amp; BENZO</t>
  </si>
  <si>
    <t>NOGINOX 1% CREMA VG X 40 GR X 7 APLIC - PHARMETIQUE</t>
  </si>
  <si>
    <t>DENCORUB ICE ARNICA GEL 40 G - PONCE</t>
  </si>
  <si>
    <t>ARADROXINA (HIDROXICLOROQUINA) 200MG X 20 TAB REC. BIOTECH (PLAQUINOL)</t>
  </si>
  <si>
    <t>ENALAPRIL 20MG BLISTER X 10 TAB - MEDICBRAND</t>
  </si>
  <si>
    <t>ASPIANDEX 81 MG (ACIDO ACETILSALICILICO) PLUSANDEX</t>
  </si>
  <si>
    <t>MED1520</t>
  </si>
  <si>
    <t>DERMASKIN CREMA TUBO X 40 GR - MEDICBRAND</t>
  </si>
  <si>
    <t>BISACODILO (FARMALAX) 5MG BLISTER X 20 TAB - ECAR</t>
  </si>
  <si>
    <t>MIS0083</t>
  </si>
  <si>
    <t>MED0400</t>
  </si>
  <si>
    <t>DENT-OL ENJUAGUE BUCAL X 250ML.BIOFARCO</t>
  </si>
  <si>
    <t>ACEITE MINERAL X30ML.BIOFARCO</t>
  </si>
  <si>
    <t>OLMESARTAN (OLMETIQUE) 40MG X 30 TAB - PHARMETIQUE</t>
  </si>
  <si>
    <t>OMEFLUX (OMEPRAZOL) 20MG X 10 CAPSULAS</t>
  </si>
  <si>
    <t>OMEPRAZOL 20MG X 8 TAB - LA SANTE</t>
  </si>
  <si>
    <t>PROVIM (VITAMINAS Y MINERALES) X 20 GRAGEAS - PLUSANDEX</t>
  </si>
  <si>
    <t>RISPERIDONA (RISPERID) 2 MG X 30 TAB-MEGALABS</t>
  </si>
  <si>
    <t>RISPERIDONA 2 MG X 20 TABLETAS - FARMAMED</t>
  </si>
  <si>
    <t>SILDENAFIL (DUROVAL) 50MG X 10 TAB - VALMORCA</t>
  </si>
  <si>
    <t>MED0086</t>
  </si>
  <si>
    <t>MUPIROCIN (PRESIDERM) 2% UNG X 15G - MEDIHEALTH</t>
  </si>
  <si>
    <t>MED0651</t>
  </si>
  <si>
    <t>MED0783</t>
  </si>
  <si>
    <t>MED1563</t>
  </si>
  <si>
    <t>CIRGREL(CLOPIDROGEL 75 MG) X 30 TAB REC</t>
  </si>
  <si>
    <t>SERTRALINA 50MG CJA X 10 TAB - LA SANTE</t>
  </si>
  <si>
    <t>NUEVO</t>
  </si>
  <si>
    <t>MIS0072</t>
  </si>
  <si>
    <t>MIS0078</t>
  </si>
  <si>
    <t>MIS0149</t>
  </si>
  <si>
    <t>MIS0255</t>
  </si>
  <si>
    <t>CREMA BIO NUTRITIVA X 120ML. LIVING</t>
  </si>
  <si>
    <t>CREMA HIDRO NUTRITIVA 120ML. LIVING</t>
  </si>
  <si>
    <t>LECHE LIMPIADORA ACIDO LACTICO X 120 ML. LIVING</t>
  </si>
  <si>
    <t>TONICO PURIX 120CM - LIVING</t>
  </si>
  <si>
    <t>AMP0298</t>
  </si>
  <si>
    <t>AMP0131</t>
  </si>
  <si>
    <t>AMP0141</t>
  </si>
  <si>
    <t>MED1526</t>
  </si>
  <si>
    <t>MED1534</t>
  </si>
  <si>
    <t>MED1487</t>
  </si>
  <si>
    <t>MED1481</t>
  </si>
  <si>
    <t>MED1662</t>
  </si>
  <si>
    <t>AMP0277</t>
  </si>
  <si>
    <t>MED1537</t>
  </si>
  <si>
    <t>DEXAMETASONA 4MG/1ML I.M/I.V AMP - BIOSANO</t>
  </si>
  <si>
    <t>METILPREDNISOLONA (BIOSONA) 500MG AMP. I.V./I.M - BIOGLASS</t>
  </si>
  <si>
    <t>NEOSTIGMINA (BIOSTIGMIN) 0,5MG/1ML AMP - BIOGLASS</t>
  </si>
  <si>
    <t>ADAPALENO 0.1% GEL X 15GR - H&amp;M</t>
  </si>
  <si>
    <t>MUPIROCINA 2% UNG X 15GR - H&amp;M</t>
  </si>
  <si>
    <t>TERBINAFINA 1% CREMA 20 GR - H&amp;M</t>
  </si>
  <si>
    <t>ESOZ 20 MG X 14 TAB</t>
  </si>
  <si>
    <t>ESPIRONOLACTONA 25MG X 10 TAB - H&amp;M</t>
  </si>
  <si>
    <t>LOSARTAN POTASICO 50 MG X 30 TAB. COASPHARMA</t>
  </si>
  <si>
    <t>MEMANTINA 10 MG X 14 TAB - KMPLUS</t>
  </si>
  <si>
    <t>METOCLOPRAMIDA 10 MG X 10 TAB. KMPLUS</t>
  </si>
  <si>
    <t>METOCLOPRAMIDA 10 MG X 30 TAB - COASPHARMA</t>
  </si>
  <si>
    <t>TAMSULOSINA (BIOTAMSUL) 0,4MG X 30 TAB - BIOMERCY</t>
  </si>
  <si>
    <t>TIOCOLCHICOSIDO 8MG X 10 TABLETAS - H&amp;M</t>
  </si>
  <si>
    <t>CLINDAFEM (CLINDAMICINA 100MG X 7 OVULOS) - DROTAFARMA</t>
  </si>
  <si>
    <t>LOSARTAN POTASICO 50 MG X 30 TAB - FARMAMED</t>
  </si>
  <si>
    <t>LOSARTAN POTASICO 50 MG X 30 TAB - KMPLUS</t>
  </si>
  <si>
    <t>TRIMEBUTINA MALEATO 200MG CJA X 10 TAB- H&amp;M</t>
  </si>
  <si>
    <t>LOSARTAN POTASICO 100 MG X 30 TAB - PLUSANDEX</t>
  </si>
  <si>
    <t>MED1648</t>
  </si>
  <si>
    <t>MED0201</t>
  </si>
  <si>
    <t>MED0316</t>
  </si>
  <si>
    <t>MED0942</t>
  </si>
  <si>
    <t>BRIMONIDINA (BRIMOLAG) 2MG/ML X 5ML</t>
  </si>
  <si>
    <t>DESLORATADINA 0,05% X 60ML / SABOR A CHICLE / SIN AZUCAR COASPHARMA</t>
  </si>
  <si>
    <t>NISTATINA 1000000 UI/ML. SUSP. X 60 ML. COASPHARMA</t>
  </si>
  <si>
    <t>MAREOFF (DIMENHIDRINATO) 50 MG X 12 TAB</t>
  </si>
  <si>
    <t>MED0255</t>
  </si>
  <si>
    <t>MED0268</t>
  </si>
  <si>
    <t>MED1911</t>
  </si>
  <si>
    <t>HIDRALIT UVA X 500 ML. PROBIOTICCA</t>
  </si>
  <si>
    <t>LACTOVAC ORIGINAL X 12ML</t>
  </si>
  <si>
    <t>LACTOVAC PLUS X 30ML</t>
  </si>
  <si>
    <t>PROBIOTIC</t>
  </si>
  <si>
    <t>AMP0269</t>
  </si>
  <si>
    <t>MED1190</t>
  </si>
  <si>
    <t>MIS0109</t>
  </si>
  <si>
    <t>MED0756</t>
  </si>
  <si>
    <t>BUTILBROMURO DE HIOSCINA 20MG/ML SOL INY IM/IV AMP - ANDILAB</t>
  </si>
  <si>
    <t>KETOCONAZOL 2% (HIDROPIEL) CREMA TOPICA 30 GR - BIO ESTERIL</t>
  </si>
  <si>
    <t>FRESCA TOALLAS SANITARIAS ULTRADELGADA DIA X 8 UNID.</t>
  </si>
  <si>
    <t>DOLICOX GRIP CAP (ACETAMINOFEN 500MG/ FENILEFRINA CLORHIDRATO 10MG / CLORFENIRAMINA 4MG) X 12 CAP</t>
  </si>
  <si>
    <t>CARBIOLOL (CARVEDILOL) 25 MG X 30 TAB - BIOMERCY</t>
  </si>
  <si>
    <t>CARBIOLOL (CARVEDILOL) 6,25 MG X 30 TAB - BIOMERCY</t>
  </si>
  <si>
    <t>DOLICOX FORTE MAX (ACETAMI/NAPROXENO/CAFEINA) X12 TAB</t>
  </si>
  <si>
    <t>AMP0142</t>
  </si>
  <si>
    <t>PSI0052</t>
  </si>
  <si>
    <t>MED0071</t>
  </si>
  <si>
    <t>MIS0368</t>
  </si>
  <si>
    <t>MIS0350</t>
  </si>
  <si>
    <t>MIS0366</t>
  </si>
  <si>
    <t>MED0868</t>
  </si>
  <si>
    <t>NEOSTIGMINA 0,5MG/1ML AMP. VITALIS</t>
  </si>
  <si>
    <t>DIAZEPAM 10MG/2ML - BIOSANO</t>
  </si>
  <si>
    <t>NELIND CREMA (OXIDO DE ZINC + NISTATINA) 40 GR - COAS</t>
  </si>
  <si>
    <t>KOTEX PROTECTOR INDICADOR PH X 40 UND</t>
  </si>
  <si>
    <t>KOTEX PROTECTORES LARGOS X 48UNID</t>
  </si>
  <si>
    <t>KOTEX PROTECTORES PURO X 50UNID</t>
  </si>
  <si>
    <t>IBUPROFENO 800 MG X 10 TAB - COAS</t>
  </si>
  <si>
    <t>MED1291</t>
  </si>
  <si>
    <t>MED1645</t>
  </si>
  <si>
    <t>MQ1022</t>
  </si>
  <si>
    <t>MQ1023</t>
  </si>
  <si>
    <t>MQ1025</t>
  </si>
  <si>
    <t>MQ1026</t>
  </si>
  <si>
    <t>MQ1027</t>
  </si>
  <si>
    <t>MQ1028</t>
  </si>
  <si>
    <t>MED1426</t>
  </si>
  <si>
    <t>MED1702</t>
  </si>
  <si>
    <t>MIS0184</t>
  </si>
  <si>
    <t>BETARRETIN 0.05% CREMA X 30 GR - MEDIHEALTH</t>
  </si>
  <si>
    <t>TARTRATO DE BRIMONIDINA (BRIMOPRESS) 0,2% X 5ML</t>
  </si>
  <si>
    <t>COMPRESA DE LAPAROTOMIA ESTERIL 18X18 X 5 UNID BRIUTCARE</t>
  </si>
  <si>
    <t>GASA ESTERIL 2X2 X 3 UNID BRIUTCARE</t>
  </si>
  <si>
    <t>GASA ESTERIL 3X3 X 3 UNID BRIUTCARE</t>
  </si>
  <si>
    <t>ROLLO GASA PARA QUEMADO ESTERIL 4,5X4,1YDS-BRIUTCARE</t>
  </si>
  <si>
    <t>SONDA FOLEY 2 VIAS FR16 - BRIUTCARE</t>
  </si>
  <si>
    <t>SONDA FOLEY 2 VIAS FR18 - BRIUTCARE</t>
  </si>
  <si>
    <t>ACIDO LACTICO (LACTIBON) LOCIÓN FCO X 120 ML - MEDIHEALTH</t>
  </si>
  <si>
    <t>CETOPIC PROTEOGLICANOS C - X 15 AMP/2ML-MEDIHEALTH</t>
  </si>
  <si>
    <t>PRESERVATIVOS CLASICO X 3 UNID. SENSE</t>
  </si>
  <si>
    <t>ENALAPRIL 10MG X 30 TAB (BIONAPRIL) - BIO MERCY</t>
  </si>
  <si>
    <t>PSI0088</t>
  </si>
  <si>
    <t>MED0008</t>
  </si>
  <si>
    <t>MED0161</t>
  </si>
  <si>
    <t>MED1818</t>
  </si>
  <si>
    <t>MED0148</t>
  </si>
  <si>
    <t>MED0295</t>
  </si>
  <si>
    <t>MED0352</t>
  </si>
  <si>
    <t>MIS0140</t>
  </si>
  <si>
    <t>MED1836</t>
  </si>
  <si>
    <t>MED1679</t>
  </si>
  <si>
    <t>MED1837</t>
  </si>
  <si>
    <t>MED1819</t>
  </si>
  <si>
    <t>MED1831</t>
  </si>
  <si>
    <t>BACITRACINA UNG 500 UI 15GR - RONAVA</t>
  </si>
  <si>
    <t>BIOTILOL (TIMOLOL 0,50%) 10ML</t>
  </si>
  <si>
    <t>DEXTROMETORFANO DE HIDROBROMURO 15MG/5ML X 120ML (TOSSIN) - ALESS</t>
  </si>
  <si>
    <t>DORZOLAMIDA 2% + TIMOLOL 0,5% (BIOBET) 5ML - BIOGLASS</t>
  </si>
  <si>
    <t>MILAX 8.5G SOBRES POLVO PARA SUSP</t>
  </si>
  <si>
    <t>ROCARIN 10% (L-CARNITINA)  FCO X 120ML.</t>
  </si>
  <si>
    <t>KOTEX LINER INDICADOR PH X 15UNID</t>
  </si>
  <si>
    <t>CALCITREX D3 (CITRATO DE CALCIO) 950MG CJA X 30 TAB - OFTALMI</t>
  </si>
  <si>
    <t>ITRACONAZOL 100MG X 10 CAP - ALESS</t>
  </si>
  <si>
    <t>LIPRIL (LISINOPRIL10 MG) X 30 TABLETAS - ALESS</t>
  </si>
  <si>
    <t>METRONIDAZOL+MICONAZOL 750/200MG X 7 OVULOS VAG - ALESS</t>
  </si>
  <si>
    <t>MICONAZOL NITRATO 400MG X 3 OVULOS VAGINALES - ALESS</t>
  </si>
  <si>
    <t>NIFEDIPINA 30MG X 30 COMP (ADIPINA) - ALESS</t>
  </si>
  <si>
    <t>TRIMETOPRIM/SULFAMETOXAZOL 80MG-400MG (CO-TRIMOXAZOL) CJA X 20 TAB. QUIM-FAR</t>
  </si>
  <si>
    <t>AMP0310</t>
  </si>
  <si>
    <t>AMP0309</t>
  </si>
  <si>
    <t>GENTAMICINA 80MG/2ML I.M/I.V AMP - BIOSANO</t>
  </si>
  <si>
    <t>OXITOCINA 5 U.I./1ML X 1 AMP. BIOSANO</t>
  </si>
  <si>
    <t>MQ0201</t>
  </si>
  <si>
    <t>MIS0070</t>
  </si>
  <si>
    <t>LORADEX 1MG/ML X 30 ML - PLUSANDEX</t>
  </si>
  <si>
    <t>GUANTES DE LATEX SIN POLVO TALLA S. CJA X 100 UNID. VALEMEDIC</t>
  </si>
  <si>
    <t>COLONIA PARA NIñOS X 220 CC. AMY</t>
  </si>
  <si>
    <t>CLODOXIN 10 MG X 10 COMPRIMIDOS - PLUSANDEX</t>
  </si>
  <si>
    <t>AMY</t>
  </si>
  <si>
    <t>MED1636</t>
  </si>
  <si>
    <t>PROBIOCON ZINC CJA X 10 SOBRES 1 GRA SABOR UVA - BIOFARCO</t>
  </si>
  <si>
    <t>MED0153</t>
  </si>
  <si>
    <t>MQ0046</t>
  </si>
  <si>
    <t>MIS0093</t>
  </si>
  <si>
    <t>MED1940</t>
  </si>
  <si>
    <t>DICLOFENAC SODICO 0,1% (BIOLFEN) 10ML - BIOGLASS</t>
  </si>
  <si>
    <t>JERINGA  3 CC 21G X 1 1/2 - BIOMERCY</t>
  </si>
  <si>
    <t>DIOXOGEN SOLUCION X 115ML. PONCE&amp;BENZO</t>
  </si>
  <si>
    <t>OLMESARTAN 20MG CJA X 30 TAB REC - BIOMERCY</t>
  </si>
  <si>
    <t>MED1931</t>
  </si>
  <si>
    <t>MED1927</t>
  </si>
  <si>
    <t>BONAC GEL X 30G -MEDIHEALTH</t>
  </si>
  <si>
    <t>BETAGRANULADOS 60G (CREMA LIMPIADORA) - MEDIHEALTH</t>
  </si>
  <si>
    <t>MED0189</t>
  </si>
  <si>
    <t>DICLOFENAC POTASICO (CLOFEN) 1,8MG/ML X 120ML</t>
  </si>
  <si>
    <t>MED1935</t>
  </si>
  <si>
    <t>SIMVASTATINA ( CYNT ) 20MG X 20 COMP</t>
  </si>
  <si>
    <t>AMP0176</t>
  </si>
  <si>
    <t>MED1765</t>
  </si>
  <si>
    <t>SOLUCION # 29 DEXTRO-SAL 5%/0,45% X 500ML. BEHRENS</t>
  </si>
  <si>
    <t>CLOPID (CLOPIDOGREL 75MG) X 30TAB - BEHRENS</t>
  </si>
  <si>
    <t>MED0075</t>
  </si>
  <si>
    <t>NITROFURAZONA 0,2% X 30G UNG - H&amp;M</t>
  </si>
  <si>
    <t>MED1530</t>
  </si>
  <si>
    <t>CLOTRIMAZOL - NEOMICINA - DEXAMENTASONA 1.0% - 0.5% - 0.044% CREMA X 20 GR - H&amp;M</t>
  </si>
  <si>
    <t>MED1504</t>
  </si>
  <si>
    <t>PROPIONATO DE CLOBETASOL 0.05% UNG - H&amp;M</t>
  </si>
  <si>
    <t>MED1505</t>
  </si>
  <si>
    <t>SULFADIAZINA DE PLATA 1% CREMA TOPICA - H&amp;M</t>
  </si>
  <si>
    <t>MED1939</t>
  </si>
  <si>
    <t>ACIDO FOLICO-HIERRO 80MCG-20MG/ML GOTAS X 30ML - H&amp;M</t>
  </si>
  <si>
    <t>MED1942</t>
  </si>
  <si>
    <t>ACIDO VALPROICO 250MG/5ML X 120ML - H&amp;M</t>
  </si>
  <si>
    <t>MIS0066</t>
  </si>
  <si>
    <t>CHICCO TOALLAS HUMEDAS ORIGINAL X 24 UNID.</t>
  </si>
  <si>
    <t>MIS0067</t>
  </si>
  <si>
    <t>CHICCO TOALLAS HUMEDAS ORIGINAL X 48 UNID.</t>
  </si>
  <si>
    <t>MIS0233</t>
  </si>
  <si>
    <t>SECUREZZA PAÑALES CLASSIC ADULTOS TALLA L X 6 UNIDADES</t>
  </si>
  <si>
    <t>MIS0234</t>
  </si>
  <si>
    <t>SECUREZZA PAÑALES CLASSIC ADULTOS TALLA M X 6 UNIDADES</t>
  </si>
  <si>
    <t>MIS0236</t>
  </si>
  <si>
    <t>SECUREZZA TOALLAS POST-PARTO X 15UNID - SECUREZZA</t>
  </si>
  <si>
    <t>MED1943</t>
  </si>
  <si>
    <t>CILOSTAZOL 50MG X 30 TABLETAS H&amp;M</t>
  </si>
  <si>
    <t>MED1946</t>
  </si>
  <si>
    <t>MED1948</t>
  </si>
  <si>
    <t>NITROFURANTOINA 100MG  X 30 TAB- H&amp;M</t>
  </si>
  <si>
    <t>MED1527</t>
  </si>
  <si>
    <t>ATORVASTATINA 20MG CJA X 30 TAB - H&amp;M</t>
  </si>
  <si>
    <t>MED1480</t>
  </si>
  <si>
    <t>CEFADROXILO 500MG CJA X 10 TAB - H&amp;M</t>
  </si>
  <si>
    <t>MED1501</t>
  </si>
  <si>
    <t>DEXAMETASONA 0.5MG CJA X 10 TAB - H&amp;M</t>
  </si>
  <si>
    <t>AMP0122</t>
  </si>
  <si>
    <t>LIDOCAINA AL 2% X 2ML  I.V/I.M/S.C - GLOBAL</t>
  </si>
  <si>
    <t>MED1330</t>
  </si>
  <si>
    <t>METOCLOPRAMIDA 10MG/2ML SOL INY IM/IV AMP - GLOBAL</t>
  </si>
  <si>
    <t>AMP0140</t>
  </si>
  <si>
    <t>N-BUTILBROMURO DE HIOSCINA 20MG/1ML IM/IV AMP - GLOBAL MED</t>
  </si>
  <si>
    <t>AMP0215</t>
  </si>
  <si>
    <t>DIPIRONA  1G/2ML SOL INY - GLOBAL</t>
  </si>
  <si>
    <t>MED1650</t>
  </si>
  <si>
    <t>KETOTIFENO (KONOFTAL MAX) 0.5 MG/ML X 5 ML</t>
  </si>
  <si>
    <t>MIS0117</t>
  </si>
  <si>
    <t>GERDEX SPRAY X 240 ML. RODENEZA</t>
  </si>
  <si>
    <t>MED1956</t>
  </si>
  <si>
    <t>ATORVASTATINA 80MG BLISTER X 10 TAB. DROTAFARMA</t>
  </si>
  <si>
    <t>MED1910</t>
  </si>
  <si>
    <t>ETORICOXIB 90MG X 10 TAB-DROTAFARMA</t>
  </si>
  <si>
    <t>BUTILBROMURO DE HIOSCINA+PARACETAMOL 10MG-325MG X 10 TAB - H&amp;M</t>
  </si>
  <si>
    <t>RODENEZA</t>
  </si>
  <si>
    <t>MED1297</t>
  </si>
  <si>
    <t>NARIX 0.5ML X 30 ML SOL NASAL - CIMED</t>
  </si>
  <si>
    <t>MED1054</t>
  </si>
  <si>
    <t>POLIMAIS A-Z SUPLEMENTO ALIMENTICIO X 60 CAP. NUTRIEX</t>
  </si>
  <si>
    <t>NUTRIEX</t>
  </si>
  <si>
    <t>AMP0258</t>
  </si>
  <si>
    <t>BETAMETASONA 4MG/1ML I.M/I.V - VITALIS</t>
  </si>
  <si>
    <t>AMP0209</t>
  </si>
  <si>
    <t>PENICILINA G BENZA 1.200.000 UI AMP - VITALIS</t>
  </si>
  <si>
    <t>MED1949</t>
  </si>
  <si>
    <t>ABEL (ALBENDAZOL 40MG/ML) X10ML - GEOLAB</t>
  </si>
  <si>
    <t>MED1554</t>
  </si>
  <si>
    <t>DEXCLORFENIRAMINA + BETAMETASONA (CELESTRAT) 2MG/0.25MG CJA X 20 COMP - UNIAO</t>
  </si>
  <si>
    <t>UNIAO QUIMICA</t>
  </si>
  <si>
    <t>MED1557</t>
  </si>
  <si>
    <t>BETARRETIN 0.025% GEL 30GR - MEDIHEALTH</t>
  </si>
  <si>
    <t>LANOLZINC (OXIDO DE ZINC15%-ACEITE BACALAO11%) POMADA X 60 GR - VALMORCA</t>
  </si>
  <si>
    <t>TRIMETOPRIM SULFA SUSP (80MG+400MG*5ML X 120ML) - ECAR</t>
  </si>
  <si>
    <t>MED1832</t>
  </si>
  <si>
    <t>ACIDO ACETILSALICILICO 81MG X 30 TAB (ALESPIRINA) - ALESS</t>
  </si>
  <si>
    <t>MED1676</t>
  </si>
  <si>
    <t>SINALER (DESLORATADINA 5MG) X 10 TABLETAS-ALESS</t>
  </si>
  <si>
    <t>JERINGAS DE INSULINA (TAPA NARANJA) 1 CC 30 G X1 1/2 BIOMERCY</t>
  </si>
  <si>
    <t>MQ0270</t>
  </si>
  <si>
    <t>BURETA CALIBRADA DE 100ML - MC MEDICAL</t>
  </si>
  <si>
    <t>MQ0267</t>
  </si>
  <si>
    <t>SCALP N* 19 - VALEMEDIC</t>
  </si>
  <si>
    <t>MQ0266</t>
  </si>
  <si>
    <t>SCALP N* 21 - MC MEDICAL</t>
  </si>
  <si>
    <t>MC MEDICAL</t>
  </si>
  <si>
    <t>MED1957</t>
  </si>
  <si>
    <t>ADAPALENO (ZUDENINA) 0.1% CREMA 30 GR - MEDIHEALTH</t>
  </si>
  <si>
    <t>SANOFI</t>
  </si>
  <si>
    <t>MIS0361</t>
  </si>
  <si>
    <t>MIS0328</t>
  </si>
  <si>
    <t>MIS0348</t>
  </si>
  <si>
    <t>MIS0329</t>
  </si>
  <si>
    <t>MIS0146</t>
  </si>
  <si>
    <t>MIS0360</t>
  </si>
  <si>
    <t>MED0764</t>
  </si>
  <si>
    <t>HUGGIES SHAMPOO HORA DE SOÑAR X 400ML</t>
  </si>
  <si>
    <t>KOTEX LINER ULTRAFLEX DISCRETOS X 50 UNID</t>
  </si>
  <si>
    <t>KOTEX TOALLA FEM NOCTURNA X 24 UNID</t>
  </si>
  <si>
    <t>KOTEX TOALLA FEM NORMAL X 24 UNID</t>
  </si>
  <si>
    <t>KOTEX TOALLAS FEM DIA Y NOCHE X 8 UNID</t>
  </si>
  <si>
    <t>VASELINE PETROLEUM JELLY ORIGINAL X 50ML</t>
  </si>
  <si>
    <t>DOXICICLINA 100 MG X CAJA 10 CAP - COAS</t>
  </si>
  <si>
    <t>CLOTRIMAZOL 500MG OVULO X 1 - ALESS</t>
  </si>
  <si>
    <t>LEVOTIROXINA SODICA 100MG CJA X 50 TAB - ALESS PHARMA</t>
  </si>
  <si>
    <t>AMP0052</t>
  </si>
  <si>
    <t>DECOBEL 8MG/2ML AMPOLLA LAB. RONAVA</t>
  </si>
  <si>
    <t>MED0143</t>
  </si>
  <si>
    <t>BACTRON 40MG-200MG/5ML SUSP. X 100ML- RONAVA</t>
  </si>
  <si>
    <t>MED0566</t>
  </si>
  <si>
    <t>BACTRON FORTE CJA X 10 TAB. RONAVA</t>
  </si>
  <si>
    <t>MED0567</t>
  </si>
  <si>
    <t>BACTRON X 20 TAB. LAB. RONAVA</t>
  </si>
  <si>
    <t>MOMENTASONA FUROATO (DERMAPIL) 0.1% CREMA 15G</t>
  </si>
  <si>
    <t>AMP1757</t>
  </si>
  <si>
    <t>KELAC (KETOROLACO TROMETAMINA) 30MG/ML I.M/I.V X 3 AMP</t>
  </si>
  <si>
    <t>MED1732</t>
  </si>
  <si>
    <t>OTALEX (CIPROF+HIDROCORT 0,2%/1%) - MEGALABS</t>
  </si>
  <si>
    <t>PSI0096</t>
  </si>
  <si>
    <t>ROMAGAN(TRAMADOL37,5MG +PARACETAMOL 325MG) X 20 COMP - MEGALABS</t>
  </si>
  <si>
    <t>MED0048</t>
  </si>
  <si>
    <t>DERMAZOL 0.05% CREMA X 30GR - MEDIHEALT</t>
  </si>
  <si>
    <t>MED0057</t>
  </si>
  <si>
    <t>MED1725</t>
  </si>
  <si>
    <t>ALBENDAZOL (HELAL) 400MG/5ML SUSP - MEGALABS</t>
  </si>
  <si>
    <t>MED0227</t>
  </si>
  <si>
    <t>HIERRO + ACIDO FOLICO (FERGANIC FOLIC) GOTAS X 30 ML - ROWE</t>
  </si>
  <si>
    <t>MIS0357</t>
  </si>
  <si>
    <t>UMBRELLA INTELLIGENT EMULSION LIGERA SPF 50+X 50G - MEDIHEALTH</t>
  </si>
  <si>
    <t>MIS0359</t>
  </si>
  <si>
    <t>UMBRELLA PERFECT SKIN EMULSION TONO CLARO SPF50+X 50G - MEDIHEALTH</t>
  </si>
  <si>
    <t>CARVEDILOL (CURPINOL) 12.5MG X 10 COMP - ROWE</t>
  </si>
  <si>
    <t>MED1726</t>
  </si>
  <si>
    <t>KELAC (KETOROLACO TROMETAMINA 10MG SUBLI)X10 TAB - MEGALABS</t>
  </si>
  <si>
    <t>MED1279</t>
  </si>
  <si>
    <t>PREGABALINA (MARTESIA) 25 Mg X 30 CAPS - MEGALABS</t>
  </si>
  <si>
    <t>AMP0003</t>
  </si>
  <si>
    <t>MED1824</t>
  </si>
  <si>
    <t>MIS0031</t>
  </si>
  <si>
    <t>MIS0034</t>
  </si>
  <si>
    <t>MIS0035</t>
  </si>
  <si>
    <t>MIS0167</t>
  </si>
  <si>
    <t>MIS0246</t>
  </si>
  <si>
    <t>ACIDO FOLICO (BIOFOLIC) 10MG/1ML AMP I.M. I.V AMP - BIOGLASS</t>
  </si>
  <si>
    <t>BACIPORIN CREMA BACI-NEONI-POLIMI- BRIUTCARE</t>
  </si>
  <si>
    <t>AVISPA CHAMPU X 120 ML. INTERCOS</t>
  </si>
  <si>
    <t>AVISPA REPELENTE AEROSOL 135 GR. INTERCOS</t>
  </si>
  <si>
    <t>AVISPA REPELENTE AEROSOL 220 GR. INTERCOS</t>
  </si>
  <si>
    <t>NEVADA PROTECTOR LABIAL FRESA X 4 G. INTERCOS</t>
  </si>
  <si>
    <t>SOMERGAN LOCION 120ML. INTERCOS</t>
  </si>
  <si>
    <t>MED1809</t>
  </si>
  <si>
    <t>MED0128</t>
  </si>
  <si>
    <t>MED0325</t>
  </si>
  <si>
    <t>MED0703</t>
  </si>
  <si>
    <t>MED1814</t>
  </si>
  <si>
    <t>KETOCONAZOL 2% CREMA X 20G. LAB. PORTUGAL</t>
  </si>
  <si>
    <t>AMOXICILINA+ACIDO CLAVULANICO 250MG+62,5MG/5ML FCO 60ML SUSP - PORTUGAL</t>
  </si>
  <si>
    <t>PARACETAMOL 120 MG/ 5 ML X 120 ML</t>
  </si>
  <si>
    <t>DESAZONA (DEXAMETASONA) 4MG BLISTER X 10 TAB.</t>
  </si>
  <si>
    <t>NAUSINE ( DIMENHIDRINATO 50MG) X 10 TAB LAB. ANDILAB</t>
  </si>
  <si>
    <t>PRECIO CON DSCTO</t>
  </si>
  <si>
    <t>OFERTA</t>
  </si>
  <si>
    <t>MIS0268</t>
  </si>
  <si>
    <t>VITAMINA C, COLAGENO Y ELASTINA 75ML. LIVING</t>
  </si>
  <si>
    <t>MED1665</t>
  </si>
  <si>
    <t>ESOZ HP X 10 UNIDADES</t>
  </si>
  <si>
    <t>TOTAL $</t>
  </si>
  <si>
    <t>MIS0289</t>
  </si>
  <si>
    <t>CREMA PR88 FORMULA ESTETICA 60GR</t>
  </si>
  <si>
    <t>SULTRIM (SULFAMETOXAZOL + TRIMETROPIM) 400MG + 80 MG X 20 TAB-ALESS</t>
  </si>
  <si>
    <t>AMP0227</t>
  </si>
  <si>
    <t>OMEPRAZOL (OMEFLUX)  40MG SOL INY AMP - ALESS</t>
  </si>
  <si>
    <t>MIS0033</t>
  </si>
  <si>
    <t>AVISPA CHAMPU X 60 ML. INTERCOS</t>
  </si>
  <si>
    <t>MED0391</t>
  </si>
  <si>
    <t>ZINCOSOL (SULFATO DE ZINC) SABOR A UVA X 120 ML</t>
  </si>
  <si>
    <t>MED0488</t>
  </si>
  <si>
    <t>ACETAMINOFEN 500MG TAB X 20 - ALESS</t>
  </si>
  <si>
    <t>MED1677</t>
  </si>
  <si>
    <t>GABAPENTINA 300MG X 30 CAPSULAS - ALESS</t>
  </si>
  <si>
    <t>MED1820</t>
  </si>
  <si>
    <t>KETOROLACO TROMETAMINA(TORLAK SUBLINGUAL 30MG/4TAB) - ALESS</t>
  </si>
  <si>
    <t>AMP1760</t>
  </si>
  <si>
    <t>AZTREONAM 1G  -  VITALIS</t>
  </si>
  <si>
    <t>AMP0126</t>
  </si>
  <si>
    <t>MELOXICAM 15MG/1,5ML I.M. AMP - VITALIS</t>
  </si>
  <si>
    <t>AMP0383</t>
  </si>
  <si>
    <t>OXACILINA 1G I.M/I.V - VITALIS</t>
  </si>
  <si>
    <t>MED0720</t>
  </si>
  <si>
    <t>DIANE 35 (CIPROTERONA - ETINILESTRADIOL) CJA X 21 GRAGEAS</t>
  </si>
  <si>
    <t>BAYER</t>
  </si>
  <si>
    <t>MQ0039</t>
  </si>
  <si>
    <t>HOJILLA DE BISTURI NRO 11 X 100UNID. VALEMEDIC</t>
  </si>
  <si>
    <t>MED1340</t>
  </si>
  <si>
    <t>ACEITE DE RICINO FCO X 30ML - BIONECTAR</t>
  </si>
  <si>
    <t>MED1641</t>
  </si>
  <si>
    <t>CITRATO DE MAGNESIO 500MG FCO X 60 CAPS - BIONECTAR</t>
  </si>
  <si>
    <t>MED1642</t>
  </si>
  <si>
    <t>CITRATO DE POTASIO 500MG FCO X 60 CAPS - BIONECTAR</t>
  </si>
  <si>
    <t>MED1349</t>
  </si>
  <si>
    <t>GINKGO BILOBA 350MG FCO X 60 CAPS - BIONECTAR</t>
  </si>
  <si>
    <t>MED1353</t>
  </si>
  <si>
    <t>ÑAME SALVAJE 500MG FCO X 60 CAPS - BIONECTAR</t>
  </si>
  <si>
    <t>MED0917</t>
  </si>
  <si>
    <t>LORATADINA 10MG CJA X 10 TAB - ALESS</t>
  </si>
  <si>
    <t>MED0025</t>
  </si>
  <si>
    <t>CLINDAMICINA (CLINDASKIN) 1% GEL TOPICO 25G - TIARES</t>
  </si>
  <si>
    <t>MED0005</t>
  </si>
  <si>
    <t>ADEL UNGÜENTO 50 GR - PONCE</t>
  </si>
  <si>
    <t>MED1550</t>
  </si>
  <si>
    <t>PAMOATO DE PIRANTEL FCO 15ML - COAS</t>
  </si>
  <si>
    <t>MED0287</t>
  </si>
  <si>
    <t>LORATADINA (LOREX) JBE 1MG/ML x 60 ML - DOLLDER</t>
  </si>
  <si>
    <t>MED1570</t>
  </si>
  <si>
    <t>AZITROMICINA 500MG CJA X 3 TAB - H&amp;M</t>
  </si>
  <si>
    <t>MED1529</t>
  </si>
  <si>
    <t>CLINDAMICINA 300MG CJA X 10 CAP - H&amp;M</t>
  </si>
  <si>
    <t>MED1475</t>
  </si>
  <si>
    <t>ACICLOVIR 5% CREMA 20 GR - H&amp;M</t>
  </si>
  <si>
    <t>MED1533</t>
  </si>
  <si>
    <t>KETOCONAZOL 2% CREMA TOPICA X 20 GR - H&amp;M</t>
  </si>
  <si>
    <t>MED1936</t>
  </si>
  <si>
    <t>ACIDO FOLICO-HIERRO 360MCG-40MG/15ML X 120ML - H&amp;M</t>
  </si>
  <si>
    <t>MED0115</t>
  </si>
  <si>
    <t>ACTICAR 1G/10 ML  SOLUCION ORAL X 120ML PLUSANDEX</t>
  </si>
  <si>
    <t>MED0501</t>
  </si>
  <si>
    <t>ACIDO FOLICO 5 MG CJA X 30TAB LAB. PLUSANDEX</t>
  </si>
  <si>
    <t>MED1652</t>
  </si>
  <si>
    <t>AMIODARONA CLORHIDRATO 200MG X 10 TABLETAS H&amp;M</t>
  </si>
  <si>
    <t>MED1477</t>
  </si>
  <si>
    <t>AMOXICILINA 500MG CJA X 10 CAP - H&amp;M</t>
  </si>
  <si>
    <t>MED1955</t>
  </si>
  <si>
    <t>ATORVASTATINA 20MG X 30 TAB-PLUSANDEX</t>
  </si>
  <si>
    <t>MED0601</t>
  </si>
  <si>
    <t>BUTILAMINA COMPUESTA (BUSCAPINA) X 20 TAB. PLUSANDEX</t>
  </si>
  <si>
    <t>MED1144</t>
  </si>
  <si>
    <t>CAFÉI-CARISO-DICLOF-PARACE (TORSILAX) TAB X 10. NEO QUIMICA</t>
  </si>
  <si>
    <t>MED1451</t>
  </si>
  <si>
    <t>CARVEDILOL 6.25MG CJA X 30 TAB REC - PLUSANDEX</t>
  </si>
  <si>
    <t>MED0664</t>
  </si>
  <si>
    <t>CLOPIDEX 75MG CJA. X 30 TAB. LAB. PLUSANDEX</t>
  </si>
  <si>
    <t>MED0723</t>
  </si>
  <si>
    <t>DICLOFENAC POTASICO 100 MG X 20 TAB - H&amp;M</t>
  </si>
  <si>
    <t>MED0769</t>
  </si>
  <si>
    <t>ENALAPRIL 10MG X 30 TAB LAB. PLUSANDEX</t>
  </si>
  <si>
    <t>MED1954</t>
  </si>
  <si>
    <t>ESOMEPRAZOL 20MG X 30 TAB GASTRORESISTENTES-PLUSANDEX</t>
  </si>
  <si>
    <t>MED1532</t>
  </si>
  <si>
    <t>FUROSEMIDA 20MG  CJA X 30 TAB - H&amp;M</t>
  </si>
  <si>
    <t>MED0863</t>
  </si>
  <si>
    <t>IBUPROFENO 400 MG X 10 TAB - PLUSANDEX</t>
  </si>
  <si>
    <t>MED1655</t>
  </si>
  <si>
    <t>IBUPROFENO 600 MG X  20 TAB - H&amp;M</t>
  </si>
  <si>
    <t>MED1657</t>
  </si>
  <si>
    <t>IBUPROFENO+TIOCOLCHICOSIDO 600MG / 4MG X 10 TAB H&amp;M</t>
  </si>
  <si>
    <t>MED0890</t>
  </si>
  <si>
    <t>KETOPROFENO  100MG X 10 TABLETAS. LAB. PLUSANDEX</t>
  </si>
  <si>
    <t>MED0891</t>
  </si>
  <si>
    <t>KETOPROFENO 100MG X 20 TABLETAS. PLUSANDEX</t>
  </si>
  <si>
    <t>MED1953</t>
  </si>
  <si>
    <t>LOSARTAN POTASICO 50MG X 30 TAB -PLUSANDEX</t>
  </si>
  <si>
    <t>MED0976</t>
  </si>
  <si>
    <t>MONTELUKAST 10MG X 30 COMPRIMIDOS. PLUSANDEX</t>
  </si>
  <si>
    <t>MED1484</t>
  </si>
  <si>
    <t>NITAZOXANIDA 500MG CJA X 6 TAB - H&amp;M</t>
  </si>
  <si>
    <t>MED1108</t>
  </si>
  <si>
    <t>SILDEX 50 MG CJA X 1 TAB. PLUSANDEX</t>
  </si>
  <si>
    <t>MED1959</t>
  </si>
  <si>
    <t>MED1958</t>
  </si>
  <si>
    <t>MED1136</t>
  </si>
  <si>
    <t>TINIDAZOL 500MG X 4 TABLETAS - PLUSANDEX</t>
  </si>
  <si>
    <t>MED1138</t>
  </si>
  <si>
    <t>TIOCHAX 4 MG X 12 TAB. LAB. PLUSANDEX</t>
  </si>
  <si>
    <t>MED1139</t>
  </si>
  <si>
    <t>TIOCHAX PLUS 400 MG / 4 MG CJA X 10 TAB. PLUSANDEX</t>
  </si>
  <si>
    <t>NEO QUIMICA</t>
  </si>
  <si>
    <t>MED0100</t>
  </si>
  <si>
    <t>VITENOL CREMA X 15G - PONCE</t>
  </si>
  <si>
    <t>MED0105</t>
  </si>
  <si>
    <t>ACETAMINOFEN (ACETAFENFORTE) 180MG/5ML SUSP 120ML - BIOFARCO</t>
  </si>
  <si>
    <t>MED0276</t>
  </si>
  <si>
    <t>LECHE DE MAGNESIA SABOR ORIGINAL X120ML.BIOFARCO</t>
  </si>
  <si>
    <t>MED0317</t>
  </si>
  <si>
    <t>NITAZOXANIDA 100 MG / 5 ML SUSP X 30 ML - BIOGLASS</t>
  </si>
  <si>
    <t>MIS0249</t>
  </si>
  <si>
    <t>TALCO BORICADO 90GR-BIOFARCO</t>
  </si>
  <si>
    <t>MED1926</t>
  </si>
  <si>
    <t>ACETACLOR (ACETAMINOF- CLORFENIRAMINA) 125-0,05MG/5ML X 120ML - BIOFARCO</t>
  </si>
  <si>
    <t>MED0409</t>
  </si>
  <si>
    <t>ALCOHOL YODADO SPRAY  X60ML.BIOFARCO</t>
  </si>
  <si>
    <t>MED0413</t>
  </si>
  <si>
    <t>AZUFRE EN POLVO X 20GR. BIOFARCO</t>
  </si>
  <si>
    <t>MED0463</t>
  </si>
  <si>
    <t>SAL DE EPSOM X 20 G. BIOFARCO</t>
  </si>
  <si>
    <t>MED2025</t>
  </si>
  <si>
    <t>VITACON B COMPLEX (COMPLEJO B) X 180 ML - BIOFARCO</t>
  </si>
  <si>
    <t>PSI0012</t>
  </si>
  <si>
    <t>AZITROMICINA  (ZITROBIO) 200MG/5ML FCO 15 ML</t>
  </si>
  <si>
    <t>PSI0100</t>
  </si>
  <si>
    <t>MED0109</t>
  </si>
  <si>
    <t>ACETAMINOFEN 180/5ML JBE PEDIATRICO 120ML ALESS PHARMA</t>
  </si>
  <si>
    <t>MQ0124</t>
  </si>
  <si>
    <t>JERINGA DE 5 CC 21G X 1 1/2 - BIO-MERCY</t>
  </si>
  <si>
    <t>MIS0061</t>
  </si>
  <si>
    <t>CHICCO COLONIA PARA NIñOS X 220 CC.</t>
  </si>
  <si>
    <t>MIS0239</t>
  </si>
  <si>
    <t>SIEMPRE SECO PAÑALES TALLA G X 6 UNIDADES</t>
  </si>
  <si>
    <t>MED0578</t>
  </si>
  <si>
    <t>BISOPROLOL FUMARATO (BIOPROLOL) 2,5 MG X 30 TAB - BIO MERCY</t>
  </si>
  <si>
    <t>MED1961</t>
  </si>
  <si>
    <t>BISOPROLOL FUMARATO (BIOPROLOL) 5 MG X 30 TAB - BIO MERCY</t>
  </si>
  <si>
    <t>CARBONATO DE CALCIO (OSTEOCAL) 600 MG BLISTER X 10 TAB - SIEGFRIED</t>
  </si>
  <si>
    <t>MED1684</t>
  </si>
  <si>
    <t>DICLOFENAC SODICO 50MG X 10 SUPOSITORIOS -ALESS</t>
  </si>
  <si>
    <t>MED0778</t>
  </si>
  <si>
    <t>ESOMEPRAZOL (BIOEZ) 20 MG X 30 TAB</t>
  </si>
  <si>
    <t>MED1960</t>
  </si>
  <si>
    <t>FLUNARIZINE (FLUDISINA) 10MG X 30 TAB- BIOMERCY</t>
  </si>
  <si>
    <t>HIDROCLOROTIAZIDA (HIDROBIOZIDA) 12.5MG X 30 TAB - BIOMERCY</t>
  </si>
  <si>
    <t>MED1829</t>
  </si>
  <si>
    <t>NITROFURANTOINA (FURADANTINA) 50MG X 30 CAP  - ALESS</t>
  </si>
  <si>
    <t>MED1697</t>
  </si>
  <si>
    <t>PREGABALINA 150MG X 30 CAPSULAS ALESS</t>
  </si>
  <si>
    <t>MED1182</t>
  </si>
  <si>
    <t>XANEXTRA (ACIDO TRANEXAMICO) 500MG X 21 COMPRIMIDOS</t>
  </si>
  <si>
    <t>MED0327</t>
  </si>
  <si>
    <t>PETIVIT  B-C JBE 240ML (MULTIVITAMINICO)</t>
  </si>
  <si>
    <t>BRASTERAPICA</t>
  </si>
  <si>
    <t>MED1755</t>
  </si>
  <si>
    <t>LEITE DE MAGNESIA(HIDROXIDO DE MAGNESIO 80MG/ML) 100ML AIRELA</t>
  </si>
  <si>
    <t>TEUTO</t>
  </si>
  <si>
    <t>AMP0006</t>
  </si>
  <si>
    <t>ACIDO TRANEXAMICO (BIOTRANEX) 500MG/5ML (I.V.) - BIOGLASS</t>
  </si>
  <si>
    <t>AMP0058</t>
  </si>
  <si>
    <t>DEXAMETASONA 8MG/2ML IV/IM (BIODEXA) AMP - BIOGLASS</t>
  </si>
  <si>
    <t>AMP0089</t>
  </si>
  <si>
    <t>FUROSEMIDA (BIOSEMID) 20MG/2ML I.V./I.M. AMP - BIOGLASS</t>
  </si>
  <si>
    <t>AMP0101</t>
  </si>
  <si>
    <t>HIDROCORTISONA 500MG/2ML I.V. AMP (BIOCORTIN) + AGUA DESTILADA - BIOGLASS</t>
  </si>
  <si>
    <t>PSI0021</t>
  </si>
  <si>
    <t>BIOTIC HC (CIPROFLOCACINA HCL + HIDROCORTISONA 0,2% + 1% / 5ML)</t>
  </si>
  <si>
    <t>PSI0032</t>
  </si>
  <si>
    <t>CEFTRIAXONA (BIOCEFT) 1GR I.V./I.M. AMP. + AGUA DESTILADA</t>
  </si>
  <si>
    <t>MED0151</t>
  </si>
  <si>
    <t>BIODINA (BRIMODINA TARTRATO 0,2%) 5ML</t>
  </si>
  <si>
    <t>MIS0049</t>
  </si>
  <si>
    <t>BLOQUEADOR SOLAR FP50+ PIELES SECAS 120 CM - LIVING</t>
  </si>
  <si>
    <t>MIS0050</t>
  </si>
  <si>
    <t>BLOQUEADOR SOLAR FPS 100 X 120 ML. LIVING</t>
  </si>
  <si>
    <t>MIS0051</t>
  </si>
  <si>
    <t>BLOQUEADOR SOLAR FPS 50+  TODO TIPO DE PIEL 120CM - LIVING</t>
  </si>
  <si>
    <t>MIS0052</t>
  </si>
  <si>
    <t>BLOQUEADOR SOLAR FPS50+ PIELES HIPERPIGMENTADAS 120CM - LIVING</t>
  </si>
  <si>
    <t>MIS0114</t>
  </si>
  <si>
    <t>GEL LIMPIADOR DE POROS 120CM - LIVING</t>
  </si>
  <si>
    <t>MIS0280</t>
  </si>
  <si>
    <t>PROTECTOR SOLAR XTREME 80CM - LIVING</t>
  </si>
  <si>
    <t>MED1080</t>
  </si>
  <si>
    <t>RIFAXIMINA 200MG X 10 TABLETAS - BIOGLASS</t>
  </si>
  <si>
    <t>PSI0015</t>
  </si>
  <si>
    <t>AZITROMICINA 200MG/5ML FCO 15 ML SUSPENSION-COASPHARMA</t>
  </si>
  <si>
    <t>MED0003</t>
  </si>
  <si>
    <t>ACICLOVIR 5% UNG - COAS</t>
  </si>
  <si>
    <t>MED1538</t>
  </si>
  <si>
    <t>ACETILCISTEINA 600MG GRANULADO SOBRE BIOQUIFAR</t>
  </si>
  <si>
    <t>MED0119</t>
  </si>
  <si>
    <t>ALBENDAZOL 4% SUSP FCO X 10ML - COAS</t>
  </si>
  <si>
    <t>MED0506</t>
  </si>
  <si>
    <t>ALBENDAZOL 200 MG X 2 TAB. COASPHARMA</t>
  </si>
  <si>
    <t>MED1462</t>
  </si>
  <si>
    <t>NAPROXENO 250MG BLISTER X 10 TAB  - COASPHARMA</t>
  </si>
  <si>
    <t>BIOQUIFAR</t>
  </si>
  <si>
    <t>AMP0004</t>
  </si>
  <si>
    <t>ACIDO FOLICO 10MG / 2ML X 1 AMP - GLOBAL</t>
  </si>
  <si>
    <t>AMP0057</t>
  </si>
  <si>
    <t>DEXAMETASONA 8MG/2ML IM/IV AMP - GLOBAL</t>
  </si>
  <si>
    <t>AMP0090</t>
  </si>
  <si>
    <t>FUROSEMIDA 20MG/2ML IM/IV AMP - GLOBAL MEDIC</t>
  </si>
  <si>
    <t>AMP0117</t>
  </si>
  <si>
    <t>KETOROLACO 30MG/ML IM/IV AMP - GLOBAL MEDIC</t>
  </si>
  <si>
    <t>AMP0207</t>
  </si>
  <si>
    <t>PARACETAMOL 1GR FCO X 100ML - GLOBAL</t>
  </si>
  <si>
    <t>TAMSULOSINA (TAMSUDEX) 0,4MG X 30 CAP -PLUSANDEX</t>
  </si>
  <si>
    <t>TAMSULOSINA+DUTASTERIDA (TAMSUDEX PLUS) 0,5MG-0,4MG X 30 CAP -PLUSANDEX</t>
  </si>
  <si>
    <t>AMP0019</t>
  </si>
  <si>
    <t>AMPICILINA 500G AMP.- VITALIS</t>
  </si>
  <si>
    <t>AMP0036</t>
  </si>
  <si>
    <t>CEFAZOLINA 1GR AMP IM/IV - VITALIS</t>
  </si>
  <si>
    <t>AMP1765</t>
  </si>
  <si>
    <t>AMP1751</t>
  </si>
  <si>
    <t>PSI0044</t>
  </si>
  <si>
    <t>CLINDAMICINA 600 MG/4ML AMP. VITALIS</t>
  </si>
  <si>
    <t>MED1237</t>
  </si>
  <si>
    <t>TRAMADOL (CONTRADOL) 100MG / ML X 15ML GOTAS - VALMORCA</t>
  </si>
  <si>
    <t>MIS0127</t>
  </si>
  <si>
    <t>HUGGIES PAÑAL TRIPLE PROTECCION TALLA XG X 20 UNID</t>
  </si>
  <si>
    <t>KOTEX PROTECTORES LINER ULTRAFLEX DISCRETOS X 15 UNID</t>
  </si>
  <si>
    <t>MIS0429</t>
  </si>
  <si>
    <t>KOTEX TOALLA FEM NORMAL/ULTRAPROTEC X 24 UNID</t>
  </si>
  <si>
    <t>MIS0367</t>
  </si>
  <si>
    <t>KOTEX TOALLAS FEM CUIDADO PURO Y NATURAL X 10 UNID</t>
  </si>
  <si>
    <t>MIS0145</t>
  </si>
  <si>
    <t>KOTEX TOALLAS FEM DISCRETA ULTRAFINA  X 10 UNID</t>
  </si>
  <si>
    <t>KOTEX TOALLAS FEM ESENCIAL CON ALAS x 8 UND</t>
  </si>
  <si>
    <t>MIS0312</t>
  </si>
  <si>
    <t>OKI TOALLITAS HUMEDAS X 20 UNID. ALOE VERA</t>
  </si>
  <si>
    <t>MED1753</t>
  </si>
  <si>
    <t>TEST DE EMBARAZO (PRUEBA) - BRIXMEDIC</t>
  </si>
  <si>
    <t>MED2001</t>
  </si>
  <si>
    <t>ACIDO FOLICO BLISTER 10 MG X 10 TAB - BRIXMEDIC</t>
  </si>
  <si>
    <t>MED1227</t>
  </si>
  <si>
    <t>CANDESARTAN  (CANDER) 8MG CJA X 30 TAB - VALMORCA</t>
  </si>
  <si>
    <t>MED1214</t>
  </si>
  <si>
    <t>DESLORATADINA (HISTALER) 5MG X 10 TB REC - VALMORCA</t>
  </si>
  <si>
    <t>MED1720</t>
  </si>
  <si>
    <t>ETORICOXIB 90MG X 10 TAB (ARCOVAL) - VALMORCA</t>
  </si>
  <si>
    <t>MED1746</t>
  </si>
  <si>
    <t>HIDROCLOROTIAZIDA 25 MG X 10 TAB - BRIXMEDIC</t>
  </si>
  <si>
    <t>MED1210</t>
  </si>
  <si>
    <t>LAMOTRIGINA (EPITRAL) 50MG X 30 TAB - VALMORCA</t>
  </si>
  <si>
    <t>MED1670</t>
  </si>
  <si>
    <t>TALFIDEX -TADALAFILO 20MG X 1 TAB - PLUSANDEX</t>
  </si>
  <si>
    <t>PSI0095</t>
  </si>
  <si>
    <t>CEFTRIAXONA 1GR  POL INY AMP -VICAR</t>
  </si>
  <si>
    <t>MED0009</t>
  </si>
  <si>
    <t>BACITRACINA ZINC 500 U.I UNG 15G. SGG</t>
  </si>
  <si>
    <t>MED2002</t>
  </si>
  <si>
    <t>CLOBETASOL 0,05% UNG 15G - SGG</t>
  </si>
  <si>
    <t>MED2003</t>
  </si>
  <si>
    <t>DICLOFENAC SÓDICO 1% GEL 50G - SGG</t>
  </si>
  <si>
    <t>MED2004</t>
  </si>
  <si>
    <t>MUPIROCIN 2% UNG 15G - SGG</t>
  </si>
  <si>
    <t>MIS0022</t>
  </si>
  <si>
    <t>ALCOHOL ANTISEPTICO AL 70 % X 1000 ML. EL GUARDIAN</t>
  </si>
  <si>
    <t>VICAR</t>
  </si>
  <si>
    <t>PSI0006</t>
  </si>
  <si>
    <t>ALPRAZOLAM (ANSILAN) 1 MG X 30 COMP - ROWE</t>
  </si>
  <si>
    <t>PSI0048</t>
  </si>
  <si>
    <t>CLONATRIL 0,5 MG X 30 COMP - ROWE</t>
  </si>
  <si>
    <t>MED0007</t>
  </si>
  <si>
    <t>BACITRACINA 500 UI UNG X 15G -  KLINOS</t>
  </si>
  <si>
    <t>MED1553</t>
  </si>
  <si>
    <t>CLOTRIMAZOL 1% CREMA VAGNAL 40 GR - H&amp;M</t>
  </si>
  <si>
    <t>MED0500</t>
  </si>
  <si>
    <t>ACIDO FOLICO 10MG/ML SOL ORAL X 15ML - KLINOS</t>
  </si>
  <si>
    <t>MED1796</t>
  </si>
  <si>
    <t>N-ACETILCISTEINA 600MG X SOBRE SABOR NARANJA - GEAGAR</t>
  </si>
  <si>
    <t>MED1284</t>
  </si>
  <si>
    <t>OLOPATADINA (KUARA) 0.2% SOL. OFT. X 3 mL - POEN</t>
  </si>
  <si>
    <t>MIS0092</t>
  </si>
  <si>
    <t>DIOXOGEN MED JABON LIQUIDO  240ML- PONCE &amp; BENZO</t>
  </si>
  <si>
    <t>MED1653</t>
  </si>
  <si>
    <t>ATORVASTATINA 40 MG X 30 TAB - H&amp;M</t>
  </si>
  <si>
    <t>MED0563</t>
  </si>
  <si>
    <t>MED1478</t>
  </si>
  <si>
    <t>BETAHISTINA CLORHIDRATO 16MG CJA X 30 TAB - H&amp;M</t>
  </si>
  <si>
    <t>MED1573</t>
  </si>
  <si>
    <t>DICLOFENACO POTASICO / TIOCOLCHICOSIDO 50MG-4MG CJA X 10 TAB - H&amp;M</t>
  </si>
  <si>
    <t>MED0777</t>
  </si>
  <si>
    <t>ESCITALOPRAM 20MG BLISTER X 30 COMP - ROWE</t>
  </si>
  <si>
    <t>MED1654</t>
  </si>
  <si>
    <t>ESOMEPRAZOL 40 MG X 30 TAB - H&amp;M</t>
  </si>
  <si>
    <t>MED0830</t>
  </si>
  <si>
    <t>FUROSEMIDA 40 MG X 30 TAB - H&amp;M</t>
  </si>
  <si>
    <t>MED1502</t>
  </si>
  <si>
    <t>HIDROCLOROTIAZIDA 12.5 MG X 30 TAB - H&amp;M</t>
  </si>
  <si>
    <t>MED2006</t>
  </si>
  <si>
    <t>LAMOTRIGINA 100MG CAJA X 10 TAB - GEAGAR</t>
  </si>
  <si>
    <t>MED1540</t>
  </si>
  <si>
    <t>METFORMINA / GLIMEPIRIDA ( DIAFORMINA COMP) 850MG/2MG CJA X 30 COMP - MEGALBAS</t>
  </si>
  <si>
    <t>MED2005</t>
  </si>
  <si>
    <t>NEFROTAL H 100 MG/12,5 MG X 10 COMP - ROWE</t>
  </si>
  <si>
    <t>MED1483</t>
  </si>
  <si>
    <t>NIFEDIPINA 30MG CJA X 30 TAB L.P - H&amp;M</t>
  </si>
  <si>
    <t>MED1660</t>
  </si>
  <si>
    <t>PREGABALINA 75 MG X 30 TABLETAS - H&amp;M</t>
  </si>
  <si>
    <t>AMP1770</t>
  </si>
  <si>
    <t>AMIKACINA (BEHKACIN) 500MG/2ML X 1 AMP - BEHRENS</t>
  </si>
  <si>
    <t>AMP0297</t>
  </si>
  <si>
    <t>CEFTRIAXONA 1GL I.V./I.M.  - DROTAFARMA</t>
  </si>
  <si>
    <t>AMP0047</t>
  </si>
  <si>
    <t>CLORURO DE POTASIO 7,5% X 100ML - BEHRENS</t>
  </si>
  <si>
    <t>AMP1771</t>
  </si>
  <si>
    <t>LEVOFLOXACINA (LEVOTEC) 500MGx100ML INF I.V - BEHRENS</t>
  </si>
  <si>
    <t>AMP0144</t>
  </si>
  <si>
    <t>NRO 19 RINGER LACTATO SOL X 500ML - BEHRENS</t>
  </si>
  <si>
    <t>AMP0146</t>
  </si>
  <si>
    <t>NRO 4 DEXTROSA AL 5% SOL 500ML - BEHRENS</t>
  </si>
  <si>
    <t>AMP0151</t>
  </si>
  <si>
    <t>OMEPRAZOL 40MG I.V AMP. DROTAFARMA</t>
  </si>
  <si>
    <t>AMP1767</t>
  </si>
  <si>
    <t>SOLUCION # 16 ISOT. CLORURO DE SODIO X 1L. BEHRENS</t>
  </si>
  <si>
    <t>AMP0174</t>
  </si>
  <si>
    <t>SOLUCION # 16 ISOT. CLORURO DE SODIO X 500 ML. BEHRENS</t>
  </si>
  <si>
    <t>AMP0191</t>
  </si>
  <si>
    <t>VITAMINA C 500MG/5ML I.M/ I.V . DROTAFARMA</t>
  </si>
  <si>
    <t>PSI0024</t>
  </si>
  <si>
    <t>BROMURO DE ROCURONIO 50MG/5ML (I.V.) - BIOSANO</t>
  </si>
  <si>
    <t>PSI0036</t>
  </si>
  <si>
    <t>CIPROFLOXACINA 200MG/100ML (CIPROQUIN) AMP I.V X 100ML - BEHRENS</t>
  </si>
  <si>
    <t>PSI0047</t>
  </si>
  <si>
    <t>CLINDAMICINA 600MG/50ML (CLINDOX-D) AMP I.V X 50ML - BEHRENS</t>
  </si>
  <si>
    <t>PSI0067</t>
  </si>
  <si>
    <t>MEGAMOX (MOXIFLOXACINA) 400MG/250ML INFUSION. BEHRENS</t>
  </si>
  <si>
    <t>MIS1002</t>
  </si>
  <si>
    <t>HUGGIES PANALES NATCARE P/1 X 30UNID</t>
  </si>
  <si>
    <t>MIS0997</t>
  </si>
  <si>
    <t>PONDS CR REJUVENESS X 50G</t>
  </si>
  <si>
    <t>MIS0214</t>
  </si>
  <si>
    <t>REXONA DEO AB-INV  48H X 50ML  (ANTITRANSPIRANTE ROLLON)</t>
  </si>
  <si>
    <t>MIS0212</t>
  </si>
  <si>
    <t>REXONA DEO ROLON PERFECT TONE 48H  X 50ML ROLLON</t>
  </si>
  <si>
    <t>MIS1001</t>
  </si>
  <si>
    <t>REXONA JABON ANTIBAC LIMPIEZA X 110G</t>
  </si>
  <si>
    <t>MIS0998</t>
  </si>
  <si>
    <t>SEDAL SHAMPOO CERAMIDAS X 340ML</t>
  </si>
  <si>
    <t>MIS0999</t>
  </si>
  <si>
    <t>SEDAL SHAMPOO RIZOS DEFINIDOS X 340ML</t>
  </si>
  <si>
    <t>MIS0264</t>
  </si>
  <si>
    <t>VASELINE LIP THERAPY COCOA BUTTER  (LABIAL)  4.8G</t>
  </si>
  <si>
    <t>MED1766</t>
  </si>
  <si>
    <t>ANTIP (ATORVASTATINA 40MG) X 30TAB - BEHRENS</t>
  </si>
  <si>
    <t>MED0562</t>
  </si>
  <si>
    <t>ATORVASTATINA 40MG BLISTER X 10 TAB. DROTAFARMA</t>
  </si>
  <si>
    <t>MED0612</t>
  </si>
  <si>
    <t>CAPTOPRIL 25MG X 10 TAB DROTAFARMA</t>
  </si>
  <si>
    <t>MED0615</t>
  </si>
  <si>
    <t>CARBAMAZEPINA 200 MG X 10 TAB. DROTAFARMA</t>
  </si>
  <si>
    <t>MED2009</t>
  </si>
  <si>
    <t>CARVEDIL 6,25MG X 30TAB - BEHRENS</t>
  </si>
  <si>
    <t>MED0729</t>
  </si>
  <si>
    <t>DICLOFENAC POTASICO 50MG TAB X 10. DROTAFARMA</t>
  </si>
  <si>
    <t>MED0817</t>
  </si>
  <si>
    <t>FLORINA-L ANTICONC. (LEVO 0.10/ETINI 0.02) X 21 TAB. DROTAFARMA</t>
  </si>
  <si>
    <t>MED1909</t>
  </si>
  <si>
    <t>LEVONORGESTREL 1,5MG X 1 TAB (DIAPOST) TAB - DROTAFARMA</t>
  </si>
  <si>
    <t>MED2008</t>
  </si>
  <si>
    <t>LIRIO-35 (CIPROTERONA 2MG+ETINILESTRADIOL 0.035MG) CAJA X 21 TAB - DROTAFARMA</t>
  </si>
  <si>
    <t>POND´S</t>
  </si>
  <si>
    <t>KATRIN (KETOROLAC) 30MG/ML SOL X 1 AMP - BEHRENS</t>
  </si>
  <si>
    <t>MED1585</t>
  </si>
  <si>
    <t>SUEROLITO SOL ELECTROLITICA 75 MEQ/L + ZINC SABOR CHICLE 400ML - BALKER</t>
  </si>
  <si>
    <t>MED1586</t>
  </si>
  <si>
    <t>SUEROLITO SOL ELECTROLITICA 75 MEQ/L + ZINC SABOR FRUIT PONCHE 400ML - BALKER</t>
  </si>
  <si>
    <t>MED1587</t>
  </si>
  <si>
    <t>SUEROLITO SOL ELECTROLITICA 75 MEQ/L + ZINC SABOR MANDARINA 400ML - BALKER</t>
  </si>
  <si>
    <t>MIS0142</t>
  </si>
  <si>
    <t>KOTEX PROTECTORES DIARIOS X 15UNID</t>
  </si>
  <si>
    <t>BALKER</t>
  </si>
  <si>
    <t>AMP0078</t>
  </si>
  <si>
    <t>ENTEROGERMINA 2000M/5ML X 10 AMP. SANOFI</t>
  </si>
  <si>
    <t>MIS1004</t>
  </si>
  <si>
    <t>MICROPORE 1" COLOR BLANCO 3M</t>
  </si>
  <si>
    <t>MIS1005</t>
  </si>
  <si>
    <t>MICROPORE 2" COLOR BLANCO 3M</t>
  </si>
  <si>
    <t>MIS1007</t>
  </si>
  <si>
    <t>MICROPORE 2" COLOR PIEL 3M</t>
  </si>
  <si>
    <t>MED0575</t>
  </si>
  <si>
    <t>BICALUTAMIDA 50 MG X 30 TAB. HETERO</t>
  </si>
  <si>
    <t>3M</t>
  </si>
  <si>
    <t>HETERO</t>
  </si>
  <si>
    <t>CONDICION</t>
  </si>
  <si>
    <t>MED0732</t>
  </si>
  <si>
    <t>DICLOFENAC SODICO 50 MG SUPOSITORIOS X 10 UNID ALESS</t>
  </si>
  <si>
    <t>MED0122</t>
  </si>
  <si>
    <t>ALBENDAZOL 400MG/10ML X 10ML PLUSANDEX</t>
  </si>
  <si>
    <t>MED0306</t>
  </si>
  <si>
    <t>MUCOFAR (S-CARBOXIMETILCISTEINA) JBE. ADULTO X 120 ML. QUIMFAR</t>
  </si>
  <si>
    <t>MED0351</t>
  </si>
  <si>
    <t>ROBIMEN (COMPLEJO B) X 120ML. QUIM-FAR</t>
  </si>
  <si>
    <t>MQ0208</t>
  </si>
  <si>
    <t>GLUCOMETRO DIGITAL- VALEMEDIC</t>
  </si>
  <si>
    <t>MQ0031</t>
  </si>
  <si>
    <t>GUANTES DE LATEX SIN POLVO TALLA L. CJA X 100 UNID. VENSALUD</t>
  </si>
  <si>
    <t>MQ0032</t>
  </si>
  <si>
    <t>GUANTES DE LATEX SIN POLVO TALLA M. CJA X 100 UNID. VALEMEDIC</t>
  </si>
  <si>
    <t>MQ1029</t>
  </si>
  <si>
    <t>MASCARILLA DE OXIGENO TIPO VENTURI - VALEMEDIC</t>
  </si>
  <si>
    <t>MED0952</t>
  </si>
  <si>
    <t>METFORMINA 500 MG CJA. X 30 TAB. QUIM-FAR</t>
  </si>
  <si>
    <t>VENSALUD</t>
  </si>
  <si>
    <t>AMP0291</t>
  </si>
  <si>
    <t>PROPOFOL USP 1% 10MG/ML FRASCO 20ML-PROPOHEM - VINTER</t>
  </si>
  <si>
    <t>PSI0023</t>
  </si>
  <si>
    <t>BROMAZEPAM 6 MG X 30 COMP - ROWE</t>
  </si>
  <si>
    <t>PSI0049</t>
  </si>
  <si>
    <t>CLONATRIL 1 MG X 30 COMP - ROWE</t>
  </si>
  <si>
    <t>PSI0050</t>
  </si>
  <si>
    <t>CLONATRIL 2 MG X 30 COMP - ROWE</t>
  </si>
  <si>
    <t>MED0371</t>
  </si>
  <si>
    <t>VENTIDUO-PLUS INHALADOR AD 250 Mcg/ 25 Mcg</t>
  </si>
  <si>
    <t>MQ0013</t>
  </si>
  <si>
    <t>BURETA DE 150ML. BIO-MERCY</t>
  </si>
  <si>
    <t>AMP0356</t>
  </si>
  <si>
    <t>FITOMENADIONA VITAMINA K 10MG AMP-BIOSANO</t>
  </si>
  <si>
    <t>AMP0116</t>
  </si>
  <si>
    <t>KETOROLACO 30MG/1ML I.V./I.M. AMP - BIOSANO</t>
  </si>
  <si>
    <t>AMP0138</t>
  </si>
  <si>
    <t>N- BUTIL BROMURO DE HIOSCINA+DIPIRONA 20MG + 2,5MG 5ML AMP - VITALIS</t>
  </si>
  <si>
    <t>AMP0159</t>
  </si>
  <si>
    <t>OXITOCINA 10 U.I./1ML X 1 AMP. VITALIS</t>
  </si>
  <si>
    <t>AMP0251</t>
  </si>
  <si>
    <t>PENICILINA BENZATINICA 1.200.000 UI AMP - DROTAFARMA</t>
  </si>
  <si>
    <t>AMP0252</t>
  </si>
  <si>
    <t>PENICILINA BENZATINICA 2.400.000 UI AMP - DROTAFARMA</t>
  </si>
  <si>
    <t>SOLUCION GLUCOFISIOLOGICA AL 5% (DEXTROSA + CLORURO DE SODIO) X 500ML - BRIXMEDIC</t>
  </si>
  <si>
    <t>SOLUCION GLUCOSA AL 5%  (DEXTROSA) X 500ML- BRIXMEDIC</t>
  </si>
  <si>
    <t>MED2016</t>
  </si>
  <si>
    <t>ACIDO BORICO 600MG X 30 CAPSULAS VAGINALES - BIONECTAR</t>
  </si>
  <si>
    <t>MED1341</t>
  </si>
  <si>
    <t>BIOTINA 10000MCG FCO X 60 CAPS - BIONECTAR</t>
  </si>
  <si>
    <t>MED1368</t>
  </si>
  <si>
    <t>CITRATO DE POTASIO AL 10% FCO X 1000ML - BIONECTAR</t>
  </si>
  <si>
    <t>MED1350</t>
  </si>
  <si>
    <t>GINKGO + LOCHITA 260/140MG FCO X 60 CAPS - BIONECTAR</t>
  </si>
  <si>
    <t>MED1351</t>
  </si>
  <si>
    <t>LEVADURA DE CERVEZA 300MG FCO X 60 CAPS - BIONECTAR</t>
  </si>
  <si>
    <t>MED1352</t>
  </si>
  <si>
    <t>LOCHITA 400MG FCO X 60 CAPS - BIONECTAR</t>
  </si>
  <si>
    <t>MED2017</t>
  </si>
  <si>
    <t>OREGANO 400MG X 60 CAPS - BIONECTAR</t>
  </si>
  <si>
    <t>MED0816</t>
  </si>
  <si>
    <t>FLORINA ANTICONCEP. (LEVONO. 0,15/ETINI 0,03) X 21. DROTAFARMA</t>
  </si>
  <si>
    <t>MED1511</t>
  </si>
  <si>
    <t>MELOXICAM 7.5 MG X 10 TAB - LA SANTE</t>
  </si>
  <si>
    <t>MED0108</t>
  </si>
  <si>
    <t>ACETAMINOFEN 150mg/5mL JBE x 120 mL LA SANTE</t>
  </si>
  <si>
    <t>MED0258</t>
  </si>
  <si>
    <t>IBUPROFENO 100 mg/5 mL 60 mL SUSP</t>
  </si>
  <si>
    <t>MED1509</t>
  </si>
  <si>
    <t>AZITROMICINA 500MG CJA X 3 TAB -LA SANTE</t>
  </si>
  <si>
    <t>MED0784</t>
  </si>
  <si>
    <t>ESOZ 20 MG X 28 TAB</t>
  </si>
  <si>
    <t>MED0823</t>
  </si>
  <si>
    <t>FLUDIL 10 mg TAB x 40</t>
  </si>
  <si>
    <t>MED0918</t>
  </si>
  <si>
    <t>LORATADINA 10mg TAB X 10 LA SANTE</t>
  </si>
  <si>
    <t>MED1158</t>
  </si>
  <si>
    <t>TRIPUR 80mg-400mg TAB X 20 - PHARMATIQUE</t>
  </si>
  <si>
    <t>MED1168</t>
  </si>
  <si>
    <t>VITAMINA C 500MG BLISTER MANDARINA  x 10 TAB MAST - LA SANTE</t>
  </si>
  <si>
    <t>MED1173</t>
  </si>
  <si>
    <t>VITAMINA C 500MG BLISTER NARANJA X 10  TAB MAST - LA SANTE</t>
  </si>
  <si>
    <t>MED1172</t>
  </si>
  <si>
    <t>VITAMINA C 500MG BLISTER NJA + ZINC TAB MAST - LA SANTE</t>
  </si>
  <si>
    <t>MED1564</t>
  </si>
  <si>
    <t>VITAMINA C 500MG BLISTER X 10 TAB MAST CHICLE - LA SANTE</t>
  </si>
  <si>
    <t>MED1021</t>
  </si>
  <si>
    <t>OLMESARTAN 40MG TAB X 30 - ALESS</t>
  </si>
  <si>
    <t>MED1063</t>
  </si>
  <si>
    <t>PREGABALINA (BIOGAVALINA) 75 X 30 CAP - BIO MERCY</t>
  </si>
  <si>
    <t>AMP0283</t>
  </si>
  <si>
    <t>DEXAMETASONA 8MG/2ML AMP I.V.-I.M. SOL INY I.M/IV AMP - ZUZU</t>
  </si>
  <si>
    <t>AMP0113</t>
  </si>
  <si>
    <t>KETOPROFENO 100MG/2ML I.V./I.M. X 1 AMP - GLOBAL MED</t>
  </si>
  <si>
    <t>ONDASETRON (ONSENTRON) 4MG/2ML SOL INY I.M/I.V AMP - ZUZU</t>
  </si>
  <si>
    <t>CEFIPLUS (METRONIDAZOL + MICONAZOL) 15%-4% CREMA VAGINAL X 40 GR. DOLLDER</t>
  </si>
  <si>
    <t>MQ0250</t>
  </si>
  <si>
    <t>SONDA FOLEY FR-10. VALEMEDIC</t>
  </si>
  <si>
    <t>MQ0249</t>
  </si>
  <si>
    <t>SONDA FOLEY FR-12. VALEMEDIC</t>
  </si>
  <si>
    <t>MED1421</t>
  </si>
  <si>
    <t>KETOCONAZOL (KETODERM) 2% CHAMPU FCO 250ML - COAS</t>
  </si>
  <si>
    <t>MED0498</t>
  </si>
  <si>
    <t>ACIDO FOLICO 10MG CJA X 30 TAB LAB. PLUSANDEX</t>
  </si>
  <si>
    <t>MED0721</t>
  </si>
  <si>
    <t>DICLODEX (DICLOFENAC POTASICO) 50MG CJA X 10TAB - PLUSANDEX</t>
  </si>
  <si>
    <t>MED1107</t>
  </si>
  <si>
    <t>SILDEX 100 MG X 2 TAB - PLUSANDEX</t>
  </si>
  <si>
    <t>MED1109</t>
  </si>
  <si>
    <t>SILDEX 50 MG CJA X 2 TAB. PLUSANDEX</t>
  </si>
  <si>
    <t>MED0185</t>
  </si>
  <si>
    <t>CICLESONA-T (CICLESONIDA FUMARATO DE FORMOTEROL Y BROMURO DE IPATROPIO). INHALADOR</t>
  </si>
  <si>
    <t>MED2028</t>
  </si>
  <si>
    <t>ACICLOVIR 5% X 5GR -PORTUGAL</t>
  </si>
  <si>
    <t>MED2027</t>
  </si>
  <si>
    <t>BETAMETASONA 0,05% CREMA X 20GR -PORTUGAL</t>
  </si>
  <si>
    <t>MED2026</t>
  </si>
  <si>
    <t>BETAPLUSS (BETAMETASONA 0,05%) CREMA X 20GR -PORTUGAL</t>
  </si>
  <si>
    <t>MED0655</t>
  </si>
  <si>
    <t>CLAVUTRIM (AMOXICILINA+A. CLAVULANICO) 500MG/125MG CJA X 10 TAB. LAB. PORTUGAL</t>
  </si>
  <si>
    <t>MED2029</t>
  </si>
  <si>
    <t>CLOTRIMAZOL VAGINAL 500MG X 2 TAB-PORTUGAL</t>
  </si>
  <si>
    <t>MED2031</t>
  </si>
  <si>
    <t>DICLOFENACO 1% GEL X 50GR -PORTUGAL</t>
  </si>
  <si>
    <t>MED1815</t>
  </si>
  <si>
    <t>GLUVEX (EMPAGLIFLOZINA 10MG ) X 30 TAB LAB. ANDILAB</t>
  </si>
  <si>
    <t>MED2030</t>
  </si>
  <si>
    <t>IBEDRA 150+12,5MG(IRBESARTAN+HIDROCLOROTIAZIDO) X 14 TAB ANDILAB</t>
  </si>
  <si>
    <t>MED2032</t>
  </si>
  <si>
    <t>METRONIDAZOL 500MG X 10 OVULOS -PORTUGAL</t>
  </si>
  <si>
    <t>MED1804</t>
  </si>
  <si>
    <t>MED0120</t>
  </si>
  <si>
    <t>ALBENDAZOL 4% SUSP.  SACHETS. COASPHARMA</t>
  </si>
  <si>
    <t>MED2035</t>
  </si>
  <si>
    <t>BISOPROLOL 2,5 MG X 10 TAB - KMPLUS</t>
  </si>
  <si>
    <t>MED2036</t>
  </si>
  <si>
    <t>CEFALEXINA 500MG X 10 CAP - KMPLUS</t>
  </si>
  <si>
    <t>MED2037</t>
  </si>
  <si>
    <t>LEVETIRACETAM 500MG X 10 TAB - KMPLUS</t>
  </si>
  <si>
    <t>MED0156</t>
  </si>
  <si>
    <t>OLOPATADINA CLORHIDRATO 0,2% (BIOPAT) 5ML - BIOGLASS</t>
  </si>
  <si>
    <t>AMP1775</t>
  </si>
  <si>
    <t>AMP1776</t>
  </si>
  <si>
    <t>SOLUCION DEXTROSA AL 5% 500MG - KMPLUS</t>
  </si>
  <si>
    <t>MED2033</t>
  </si>
  <si>
    <t>VALSARTAN 160MG X 10 TAB - KMPLUS</t>
  </si>
  <si>
    <t>MED2034</t>
  </si>
  <si>
    <t>VALSARTAN 80MG X 10 TAB - KMPLUS</t>
  </si>
  <si>
    <t>MIS0037</t>
  </si>
  <si>
    <t>AVISPA REPELENTE CREMA EN TUBO X 100 G. INTERCOS</t>
  </si>
  <si>
    <t>MIS0168</t>
  </si>
  <si>
    <t>NEVADA PROTECTOR LABIAL MANZANA X 4 G. INTERCOS</t>
  </si>
  <si>
    <t>MED1467</t>
  </si>
  <si>
    <t>DOXICICLINA 100MG BLISTER X 10 CAP - COASPHARMA</t>
  </si>
  <si>
    <t>MED0636</t>
  </si>
  <si>
    <t>CEFIXIME (BIOFIXIMA) 400MG X 5 TAB  - BIO MERCY</t>
  </si>
  <si>
    <t>ATORVASTATINA 40MG CJA X 10 TAB. GEAGAR</t>
  </si>
  <si>
    <t>MED0512</t>
  </si>
  <si>
    <t>BISOPROLOL (ALGIOL)  2,5MG X 30 COMP</t>
  </si>
  <si>
    <t>MED0773</t>
  </si>
  <si>
    <t>ENALAPRIL 5MG (BIONAPRIL) CJA X 30 TAB - BIOMERCY</t>
  </si>
  <si>
    <t>MED0818</t>
  </si>
  <si>
    <t>FLUCONAZOL (FLUBIONAZOL) 150 MG X 2 TAB</t>
  </si>
  <si>
    <t>MED2038</t>
  </si>
  <si>
    <t>ITRACONAZOL (FUNGOSIN) 100 MG CJA X 14 CAP. DOLLDER</t>
  </si>
  <si>
    <t>MED2039</t>
  </si>
  <si>
    <t>ITRACONAZOL (FUNGOSIN) 100 MG CJA X 28 CAP. DOLLDER</t>
  </si>
  <si>
    <t>MED0750</t>
  </si>
  <si>
    <t>KETOROLAC (DOLAK) 30 MG X 4 COMP. SUBLINGUAL -DOLLDER</t>
  </si>
  <si>
    <t>MED1042</t>
  </si>
  <si>
    <t>PANTOPRAZOL (PANTOBIO) 40 MG X 30 TAB - BIOMERCY</t>
  </si>
  <si>
    <t>MED1760</t>
  </si>
  <si>
    <t>RIVAREX 10MG (RIVAROXABAN) X 30 COMP -DOLLDER</t>
  </si>
  <si>
    <t>MED1759</t>
  </si>
  <si>
    <t>SIMULTAN 50MG/500MG (SITAGLIP- METFORMINA) X 30 COMP -DOLLDER</t>
  </si>
  <si>
    <t>MED1758</t>
  </si>
  <si>
    <t>SIMULTAN 50MG/850MG (SITAGLIP - METFORMINA) X 30 COMP -DOLLDER</t>
  </si>
  <si>
    <t>MED0581</t>
  </si>
  <si>
    <t>TELMISARTAN (BIOTELMIC) 40 MG CJA X 30 TAB - BIOMERCY</t>
  </si>
  <si>
    <t>MED0580</t>
  </si>
  <si>
    <t>TELMISARTAN (BIOTELMIC) 80 MG X 30 TAB RAN - BIO MERCY</t>
  </si>
  <si>
    <t>AMP0018</t>
  </si>
  <si>
    <t>AMPICILINA 1G AMP.- VITALIS</t>
  </si>
  <si>
    <t>AMP0219</t>
  </si>
  <si>
    <t>DICLOFENAC SODICO 75MG/3ML SOL INY IM/IV AMP - ANDILAB</t>
  </si>
  <si>
    <t>MED2041</t>
  </si>
  <si>
    <t>OLMESARTAN-HIDROCLOROTIAZIDA (IMOL HCT) 20-12,5MG X 30 COMP. LAB. DOLLDER</t>
  </si>
  <si>
    <t>LEVOFLOXACINA (LEVOFLOXIN) 750MG X 5 TAB - ALESS.</t>
  </si>
  <si>
    <t>AMP0216</t>
  </si>
  <si>
    <t>LANTUS 100 U/ML - SANOFI</t>
  </si>
  <si>
    <t>MIS1006</t>
  </si>
  <si>
    <t>MICROPORE 1" COLOR PIEL 3M</t>
  </si>
  <si>
    <t>MED1696</t>
  </si>
  <si>
    <t>NITAXOZANIDA (NITAZONE) 100MG/5ML SUSPENSION - ALESS</t>
  </si>
  <si>
    <t>MED0324</t>
  </si>
  <si>
    <t>PAMOATO DE PIRANTEL 250MG/5ML SUSP. X 15 ML. MEMPHIS</t>
  </si>
  <si>
    <t>MED0369</t>
  </si>
  <si>
    <t>TRILEPTAL 6% 300MG/5ML X 100ML. NOVARTIS</t>
  </si>
  <si>
    <t>MIS1013</t>
  </si>
  <si>
    <t>ALEA TOALLAS HUMEDAS AVENA X 25UND</t>
  </si>
  <si>
    <t>MIS1015</t>
  </si>
  <si>
    <t>ALEA TOALLAS HUMEDAS AVENA X 72UND</t>
  </si>
  <si>
    <t>MIS1014</t>
  </si>
  <si>
    <t>ALEA TOALLAS HUMEDAS MANZANILLA X 25UND</t>
  </si>
  <si>
    <t>MIS1016</t>
  </si>
  <si>
    <t>ALEA TOALLAS HUMEDAS MANZANILLA X 72UND</t>
  </si>
  <si>
    <t>MIS0432</t>
  </si>
  <si>
    <t>AXE DEO AER  72h APOLLO 152ML</t>
  </si>
  <si>
    <t>MIS1021</t>
  </si>
  <si>
    <t>DOVE ACONDICIONADOR OLEO NUTRICION X 370 ML</t>
  </si>
  <si>
    <t>MIS1022</t>
  </si>
  <si>
    <t>DOVE BAÑO DE CREMA TRAT. RECONSTRUCCION X 300G</t>
  </si>
  <si>
    <t>MIS1018</t>
  </si>
  <si>
    <t>DOVE DEO DERMO ACLARANT CALENDULA (ANTITRANSPIRANTE AEROSOL) X 150ML</t>
  </si>
  <si>
    <t>MIS0136</t>
  </si>
  <si>
    <t>JABON LECHE DE COCO X 90GR - DOVE</t>
  </si>
  <si>
    <t>MIS0281</t>
  </si>
  <si>
    <t>JABON ORIGINAL X 90 GR - DOVE</t>
  </si>
  <si>
    <t>MIS1012</t>
  </si>
  <si>
    <t>KOTEX TAMPONES DIGITALES MEDIUM CJA X 20 UND + 12 TP</t>
  </si>
  <si>
    <t>MIS1000</t>
  </si>
  <si>
    <t>KOTEX TAMPONES MEDIUM CJA X 8 UNID</t>
  </si>
  <si>
    <t>KOTEX TOALLAS FEM (DIURNA) NORMAL/ULTRAPROTECT X 10 UNID</t>
  </si>
  <si>
    <t>MIS0344</t>
  </si>
  <si>
    <t>KOTEX TOALLAS FEM FITNESS X 10 UNID</t>
  </si>
  <si>
    <t>KOTEX TOALLAS FEM NOCTURNA X 8 UNID</t>
  </si>
  <si>
    <t>MIS1019</t>
  </si>
  <si>
    <t>REXONA DEO AB+INV 72H (ANTITRANSPIRANTE AEROSOL) X 150ML</t>
  </si>
  <si>
    <t>MIS1009</t>
  </si>
  <si>
    <t>SEDAL SHAMPOO CELULAS MADRE X 340ML</t>
  </si>
  <si>
    <t>MIS1011</t>
  </si>
  <si>
    <t>SEDAL SHAMPOO LISO PERFECTOX 340ML</t>
  </si>
  <si>
    <t>MIS1010</t>
  </si>
  <si>
    <t>SEDAL SHAMPOO ZERO CASPA X 340ML</t>
  </si>
  <si>
    <t>MIS1008</t>
  </si>
  <si>
    <t>VASELINE PETROLEUM JELLY ORIGINAL X 100ML</t>
  </si>
  <si>
    <t>MED0510</t>
  </si>
  <si>
    <t>ALDOMET-METILDOPA 250MG X 30 TAB - ASPEN</t>
  </si>
  <si>
    <t>MED1146</t>
  </si>
  <si>
    <t>OXCARBAZEPINA (TRILEPTAL) 300MG CJA X 30TAB - NOVARTIS</t>
  </si>
  <si>
    <t>MED1147</t>
  </si>
  <si>
    <t>TRILEPTAL 600MG CJA X 30TAB - NOVARTIS</t>
  </si>
  <si>
    <t>NOVARTIS</t>
  </si>
  <si>
    <t>MEMPHIS</t>
  </si>
  <si>
    <t>ALEA</t>
  </si>
  <si>
    <t>ASPEN</t>
  </si>
  <si>
    <t>MED2042</t>
  </si>
  <si>
    <t>HYDRORAL PRO+ZINC FRESA FCO X 500 ML - BIOFARCO</t>
  </si>
  <si>
    <t>MIS0021</t>
  </si>
  <si>
    <t>ALCOHOL ABSOLUTO X 60 ML. BIOFARCO</t>
  </si>
  <si>
    <t>MIS0316</t>
  </si>
  <si>
    <t>CREMA PR88 FORMULA QS 60GR</t>
  </si>
  <si>
    <t>MIS0250</t>
  </si>
  <si>
    <t>TALCO BORICO 200 GR - BIOFARCO</t>
  </si>
  <si>
    <t>MED0393</t>
  </si>
  <si>
    <t>ACEITE DE ALMENDRAS DULCES X30ML. BIOFARCO</t>
  </si>
  <si>
    <t>MED0471</t>
  </si>
  <si>
    <t>VASELINA X 25GR.BIOFARCO</t>
  </si>
  <si>
    <t>MED0472</t>
  </si>
  <si>
    <t>VASELINA X50GR.BIOFARCO</t>
  </si>
  <si>
    <t>DEXTONIL (BROMHIDRATO DE DEXTROMETORFANO) 15MG/5ML X 120ML - PLUSANDEX</t>
  </si>
  <si>
    <t>METFORMINA (GLIDEX) 500M X 30 TAB LAB. PLUSANDEX</t>
  </si>
  <si>
    <t>MQ0002</t>
  </si>
  <si>
    <t>ADHESIVO DE PAPEL COLOR PIEL 2,54CMX4,57M. BRIUTCARE</t>
  </si>
  <si>
    <t>MED0896</t>
  </si>
  <si>
    <t>METRONIDAZOL 600MG+NIFUROXAZIDA 200MG (KRODEX F COMPUESTO) X 20 TAB - COAS</t>
  </si>
  <si>
    <t>AMP0069</t>
  </si>
  <si>
    <t>DIPIRONA SODICA 1G/2ML. I.M./I.V. DROTAFARMA</t>
  </si>
  <si>
    <t>ONDANSETRON 4MG/2ML INY I.V  - KMPLUS</t>
  </si>
  <si>
    <t>MIS0991</t>
  </si>
  <si>
    <t>SEDAL SHAMPOO RIZOS DEFINIDOS X 190ML</t>
  </si>
  <si>
    <t>MED0535</t>
  </si>
  <si>
    <t>AMOXICILINA 500 MG X 10 TAB. DROTAFARMA</t>
  </si>
  <si>
    <t>AMP0152</t>
  </si>
  <si>
    <t>ONDASETRON (ONDAGLASS)  8 MG/4ML I.V/I.M AMP - BIOGLASS</t>
  </si>
  <si>
    <t>ACETAMINOFEN - TRAMADOL CLORHIDRATO (TRACEVAL) 325MG/37,5MG  x 10 TAB REC - VALMORCA</t>
  </si>
  <si>
    <t>SALES DE REHIDRATACION ORAL 20.5G SOBRE - KMPLUS</t>
  </si>
  <si>
    <t>NITROFURAZONA 0,2%  (FURFURIL) UNG 30 GR - ROWE</t>
  </si>
  <si>
    <t>MED0382</t>
  </si>
  <si>
    <t>WAMPOLE EMULSION FRESA X 360 ML</t>
  </si>
  <si>
    <t>AMP1756</t>
  </si>
  <si>
    <t>ACIDO TRANEXAMICO (CICLOKAN) 500MG/5ML X 1 AMP I.V</t>
  </si>
  <si>
    <t>MED1833</t>
  </si>
  <si>
    <t>AMPICILINA+SULBACTAM 1,5G (AMTACILYN VIAL) - ALESS</t>
  </si>
  <si>
    <t>AMP1778</t>
  </si>
  <si>
    <t>CEFALOTINA 1G POLVO PARA SOLUCION INYECTABLE I.V X 1 - ALESS</t>
  </si>
  <si>
    <t>AMP1779</t>
  </si>
  <si>
    <t>CEFOTAXIMA (CEXTACIM) 1G POLVO PARA SOLUCION INYECTABLE IV/IM x 1 - ALESS</t>
  </si>
  <si>
    <t>MED1834</t>
  </si>
  <si>
    <t>HIOSCINA N-BUTILBROMURO 10MG X 10 TAB (BUTINA) - ALESS</t>
  </si>
  <si>
    <t>AMP0121</t>
  </si>
  <si>
    <t>LIDOCAINA AL 2% SOL. INY 30ML X 1 AMP - ALESS</t>
  </si>
  <si>
    <t>AMP0127</t>
  </si>
  <si>
    <t>MEROPENEM (MESPEN) 500MG AMP X 1 IV - ALESS</t>
  </si>
  <si>
    <t>AMP1759</t>
  </si>
  <si>
    <t>PLIDAN COMPUESTO 15MG-100MG/2ML I.V/I.M (1 DOSIS) - MEGALABS</t>
  </si>
  <si>
    <t>AMP0228</t>
  </si>
  <si>
    <t>TIOCOLCHICOSIDO 4MG/2ML I.M X 2 AMP - ALESS</t>
  </si>
  <si>
    <t>PSI0005</t>
  </si>
  <si>
    <t>ALPRAZOLAM (ANSILAN) 0,5 MG X 30 COMP - ROWE</t>
  </si>
  <si>
    <t>PSI0007</t>
  </si>
  <si>
    <t>ALPRAZOLAM (ANSILAN) 2 MG X 30 COMP - ROWE</t>
  </si>
  <si>
    <t>PSI0020</t>
  </si>
  <si>
    <t>AZITROMICINA SUSP 200MG/5ML FCO X 22.5ML - ALESS</t>
  </si>
  <si>
    <t>PSI0022</t>
  </si>
  <si>
    <t>BROMAZEPAM 3MG X 30 COMP - ROWE</t>
  </si>
  <si>
    <t>PSI0086</t>
  </si>
  <si>
    <t>ZOLPIDEX 10 MG X 10 COMP - ROWE</t>
  </si>
  <si>
    <t>PSI0087</t>
  </si>
  <si>
    <t>ZOLPIDEX 10 MG X 20 COMP - ROWE</t>
  </si>
  <si>
    <t>MED0101</t>
  </si>
  <si>
    <t>ADAPALENO (ZUDENINA) 0.1% GEL 30 GR - MEDIHEALTH</t>
  </si>
  <si>
    <t>MED1733</t>
  </si>
  <si>
    <t>SULFADIAZINA DE PLATA (PROTOSULFIL) 1% CREMA X 15 GR - ROWE</t>
  </si>
  <si>
    <t>MED1964</t>
  </si>
  <si>
    <t>AMOXICI + ACIDO CLAVU (AMOXTIN) 400MG+57MG/5ML X 60ML - ALESS</t>
  </si>
  <si>
    <t>MED1830</t>
  </si>
  <si>
    <t>AMOXICI + ACIDO CLAVU (AMOXTIN) 600+42,9MG/5ML X 60ML - ALESS</t>
  </si>
  <si>
    <t>MED1826</t>
  </si>
  <si>
    <t>CETIRIZINA CLORHIDRATO 5MG/5ML X 60ML - ALESS</t>
  </si>
  <si>
    <t>MED0216</t>
  </si>
  <si>
    <t>ENTEREX PROTEINEX X 275GR - NUTRICION</t>
  </si>
  <si>
    <t>MED1288</t>
  </si>
  <si>
    <t>HIALURONATO (TOPTEAR) 0,4% SOL OFT X 10 ML - POEN</t>
  </si>
  <si>
    <t>MED0350</t>
  </si>
  <si>
    <t>RIDAL GOTAS 1MG/ML X 20 ML - ROWE</t>
  </si>
  <si>
    <t>MQ0001</t>
  </si>
  <si>
    <t>ADHESIVO DE PAPEL BLANCO 2,54CMX4,57M. BRIUTCARE</t>
  </si>
  <si>
    <t>NATALCARE PRUEBAS  DE EMBARAZO X 2UND</t>
  </si>
  <si>
    <t>MIS1186</t>
  </si>
  <si>
    <t>PRESERVATIVOS ESPERMICIDA X 3 UNID. SENSE</t>
  </si>
  <si>
    <t>MED2043</t>
  </si>
  <si>
    <t>ACIDO FOLICO 10MG CJA X 10 TAB LAB. PLUSANDEX</t>
  </si>
  <si>
    <t>ACIDO FOLICO 10MG CJA X 20 TAB LAB. PLUSANDEX</t>
  </si>
  <si>
    <t>MED0523</t>
  </si>
  <si>
    <t>AMLODIPINA 10MG X 30 TABLETAS - ALESS</t>
  </si>
  <si>
    <t>MED0524</t>
  </si>
  <si>
    <t>AMLODIPINA 5 MG X 30 TABLETAS - ALESS</t>
  </si>
  <si>
    <t>MED0553</t>
  </si>
  <si>
    <t>ATORVASTATINA (VASPITOR) 20mg X 30 COMP. REC - ROWE</t>
  </si>
  <si>
    <t>MED0680</t>
  </si>
  <si>
    <t>BISOPROLOL (CORENTEL) 1.25MG X 10 COMP REC - MEGALABS</t>
  </si>
  <si>
    <t>MED1817</t>
  </si>
  <si>
    <t>CARVEDILOL 6,25MG X 30 TAB - ALESS</t>
  </si>
  <si>
    <t>MED0631</t>
  </si>
  <si>
    <t>CEFADROXILO 500MG CJA X 12 CAP - ALESS</t>
  </si>
  <si>
    <t>MED0762</t>
  </si>
  <si>
    <t>DORIXINA FLEX 125MG-5MG CJA X 10 TAB  - MEGALABS</t>
  </si>
  <si>
    <t>MED1828</t>
  </si>
  <si>
    <t>FLAVOXATO 200MG X 10 TAB (FLAVORIN) - ALESS</t>
  </si>
  <si>
    <t>MED0932</t>
  </si>
  <si>
    <t>LOSARTAN POTASICO 50 MG X 30 TAB - ALESS</t>
  </si>
  <si>
    <t>MED1495</t>
  </si>
  <si>
    <t>METFORMINA 500MG CJA X 30 TAB - ALESS</t>
  </si>
  <si>
    <t>MED1496</t>
  </si>
  <si>
    <t>METRONIDAZOL 500MG CJA X 10 OVULOS VAGINALES - ALESS</t>
  </si>
  <si>
    <t>MED0965</t>
  </si>
  <si>
    <t>METRONIDAZOL 500MG CJA X 10 TAB - ALESS</t>
  </si>
  <si>
    <t>MED0969</t>
  </si>
  <si>
    <t>MIGRADORIXINA 125MG-1MG X 10 COMP (CLONIXINATO DE LISINA + TART. DE ERGOTAMINA) - MEGALABS</t>
  </si>
  <si>
    <t>MED1698</t>
  </si>
  <si>
    <t>NITAZOXANIDA (NITAZONE) 500MG X 6 TAB ALESS</t>
  </si>
  <si>
    <t>VALPROATO DE SODIO 500MG X 30 TABLETAS - H&amp;M</t>
  </si>
  <si>
    <t>AMP0201</t>
  </si>
  <si>
    <t>TIOCOLCHICOSIDO 4MG/2ML SOL INY AMP - GLOBAL</t>
  </si>
  <si>
    <t>MED1311</t>
  </si>
  <si>
    <t>LOSARTAN POTASICO 50 MG X 30 TAB  - ANGELUS</t>
  </si>
  <si>
    <t>AMP0183</t>
  </si>
  <si>
    <t>SULFATO DE MAGNESIO 1mEq/mL. X 10 ML - BEHRENS</t>
  </si>
  <si>
    <t>MQ0047</t>
  </si>
  <si>
    <t>JERINGA 10CC 21G X 1 1/2 - BIOMERCY</t>
  </si>
  <si>
    <t>MED1556</t>
  </si>
  <si>
    <t>LEVOFLOXACINO (ASTEFOR) 750MG CJA X 5 COMP - ROWE</t>
  </si>
  <si>
    <t>MED0012</t>
  </si>
  <si>
    <t>LIDOCAINA + HEPARINOIDE (BARGONIL) UNG X 30 GR - ROWE</t>
  </si>
  <si>
    <t>MED0072</t>
  </si>
  <si>
    <t>NELIND CREMA NATURAL (OXIDO DE ZINC) 40 GR - COAS</t>
  </si>
  <si>
    <t>MED0249</t>
  </si>
  <si>
    <t>MED0219</t>
  </si>
  <si>
    <t>ENTEREX TOTAL POLVO VAINILLA 400MG - NUTRICION</t>
  </si>
  <si>
    <t>MED2130</t>
  </si>
  <si>
    <t>FLEX ENEMA X 160MG/ML - AIRELA</t>
  </si>
  <si>
    <t>MED0244</t>
  </si>
  <si>
    <t>GLUTAPAK R 15 GR - NUTRICION</t>
  </si>
  <si>
    <t>MED1286</t>
  </si>
  <si>
    <t>LOTEPREDNOL ETABONATO  (LOTESOFT ) GOTAS OFT X 5 ML - POEN</t>
  </si>
  <si>
    <t>MED0342</t>
  </si>
  <si>
    <t>PROSPAN JBE X 100ML - MEGALABS</t>
  </si>
  <si>
    <t>MED1277</t>
  </si>
  <si>
    <t>TROPICAMIDA (FOTORRETIN COLIRIO) FCO X 5 ML - POEN</t>
  </si>
  <si>
    <t>MIS0001</t>
  </si>
  <si>
    <t>ACEITE CORPORAL X 220 CC. CHICCO</t>
  </si>
  <si>
    <t>MIS0058</t>
  </si>
  <si>
    <t>CETOCONAZOL 20MG CHAMPU ANTICASPA X 100ML. CIMED</t>
  </si>
  <si>
    <t>MIS0071</t>
  </si>
  <si>
    <t>CONFIRA TESTE DE GRAVIDEZ CJA X 1 - SANFARMA</t>
  </si>
  <si>
    <t>MIS0240</t>
  </si>
  <si>
    <t>SIEMPRE SECO PAÑALES TALLA M X 6 UNIDADES</t>
  </si>
  <si>
    <t>MED0683</t>
  </si>
  <si>
    <t>BISOPROLOL (CORENTEL) 2.5MG X 30 COMP REC - MEGALABS</t>
  </si>
  <si>
    <t>MED0693</t>
  </si>
  <si>
    <t>CARVEDILOL (CURPINOL) 6.25MG X 30 COMP - ROWE</t>
  </si>
  <si>
    <t>MED0679</t>
  </si>
  <si>
    <t>COMTREX ANTIGRIPAL TAB REC 325 X 10 UNID</t>
  </si>
  <si>
    <t>MED1724</t>
  </si>
  <si>
    <t>HIERRO (FERGANIC) 40MG X 30 TAB - ROWE</t>
  </si>
  <si>
    <t>MED0921</t>
  </si>
  <si>
    <t>LORATADINA 10MG X 10 TAB. COASPHARMA</t>
  </si>
  <si>
    <t>MED0940</t>
  </si>
  <si>
    <t>LOSARTANA POTASSICA 50 MG X 30 COMP. NEO QUIMICA</t>
  </si>
  <si>
    <t>MED1731</t>
  </si>
  <si>
    <t>NEFROTAL 100MG X 30 COMP - ROWE</t>
  </si>
  <si>
    <t>MED1730</t>
  </si>
  <si>
    <t>NEFROTAL 50MG X 30 COMP - ROWE</t>
  </si>
  <si>
    <t>MED1078</t>
  </si>
  <si>
    <t>REDOZINC (VIT C + ZINC) 1G EFERV TUBO X 10 UNID</t>
  </si>
  <si>
    <t>SANFARMA</t>
  </si>
  <si>
    <t>AMP1783</t>
  </si>
  <si>
    <t>COMPLEJO B + LIDOCAINA 2% (VITA-BRIX) I.M AMP - BRIXMEDIC</t>
  </si>
  <si>
    <t>AMP1782</t>
  </si>
  <si>
    <t>SOLUCION FISIOLOGICA AL 0,9% 100ML  - BRIXMEDIC</t>
  </si>
  <si>
    <t>MED1749</t>
  </si>
  <si>
    <t>GENTAMICINA CREMA BP 0,1% X 20G BRIXMEDIC</t>
  </si>
  <si>
    <t>MED2051</t>
  </si>
  <si>
    <t>LEVONORGESTREL 1.5MG X 1 TAB (LEVO-ONE) - BRIXMEDIC</t>
  </si>
  <si>
    <t>MED1565</t>
  </si>
  <si>
    <t>VITALMAX BCAAS FCO X 20ML</t>
  </si>
  <si>
    <t>MQ0275</t>
  </si>
  <si>
    <t>MQ0276</t>
  </si>
  <si>
    <t>GASA ESTERIL 4X4 x 2 UND - BRIXMEDIC</t>
  </si>
  <si>
    <t>GUANTES QUIRURGICO DE LATEX 7.0 - BRIXMEDIC</t>
  </si>
  <si>
    <t>MQ1752</t>
  </si>
  <si>
    <t>GUANTES QUIRURGICO DE LATEX 7.5 - BRIXMEDIC</t>
  </si>
  <si>
    <t>MQ0272</t>
  </si>
  <si>
    <t>GUANTES QUIRURGICO DE LATEX 8.0 - BRIXMEDIC</t>
  </si>
  <si>
    <t>MQ0273</t>
  </si>
  <si>
    <t>JERINGA X 20ML 21G X1 /2 - BRIXMEDIC</t>
  </si>
  <si>
    <t>MQ0277</t>
  </si>
  <si>
    <t>JERINGA X 3ML 21G X1 /2 - BRIXMEDIC</t>
  </si>
  <si>
    <t>MED0485</t>
  </si>
  <si>
    <t>ACETAMINOFEN 500 MG BLISTER X 10 TAB COASPHARMA</t>
  </si>
  <si>
    <t>MED1747</t>
  </si>
  <si>
    <t>NIFEDIPINO 30MG X 30 TAB - BRIXMEDIC</t>
  </si>
  <si>
    <t>NUTRIMED</t>
  </si>
  <si>
    <t>AMP0266</t>
  </si>
  <si>
    <t>DICLOFENAC SODICO 75MG/3ML- I.V./I.M AMP - DROTAFARMA</t>
  </si>
  <si>
    <t>AMP0221</t>
  </si>
  <si>
    <t>RANITIDINA 50MG/2ML SOL INY IM/IV x 5 AMP - ANDILAB</t>
  </si>
  <si>
    <t>MUPIROCIN (DALCITRIN) 2% UNGÜENTO X 15 G  - DOLLDER</t>
  </si>
  <si>
    <t>CARBOMETILCISTEINA (GULAPER) GOT PED X 30ML - MEGALABS</t>
  </si>
  <si>
    <t>MED1666</t>
  </si>
  <si>
    <t>ISOSPRAY PLUS 0.15%-0.25% SOLUCION X 120ML. LAB. BIOTECH</t>
  </si>
  <si>
    <t>MIS0216</t>
  </si>
  <si>
    <t>REXONA DEO ACTIVE EMOTION (ANTITRANSPIRANTE ROLLON)</t>
  </si>
  <si>
    <t>MED0768</t>
  </si>
  <si>
    <t>ENALAPRIL 10MG COMP X 20 - LA SANTE</t>
  </si>
  <si>
    <t>MED0807</t>
  </si>
  <si>
    <t>FINALGRIP (PARACETAMOL+CETIRIZINA+FENILEFRINA). BLISTER X 10 TAB. DROTAFARMA</t>
  </si>
  <si>
    <t>MED1590</t>
  </si>
  <si>
    <t>FINALGRIP FORTE (PARACETAMOL+FENILEFRINA+CETIRIZINA+DEXTROMETORFANO) CJA X 10 TAB - DROTAFARMA</t>
  </si>
  <si>
    <t>ACIDO FOLICO 10MG/ML 1 ML CAJA  X 3 AMP - KLINOS</t>
  </si>
  <si>
    <t>AMP0248</t>
  </si>
  <si>
    <t>MULTIVITAMINICO (VITAMIX COMPLEX) SOL IN I.V AMP - ZUZU</t>
  </si>
  <si>
    <t>PSI0102</t>
  </si>
  <si>
    <t>ACETAMINOFEN - TRAMADOL CLORHIDRATO (TRACEVAL) 325MG/37,5MG  x 20 TAB REC - VALMORCA</t>
  </si>
  <si>
    <t>MED1232</t>
  </si>
  <si>
    <t>ALPRAZOLAM (ALPRAM) 0.5MG X 30 TAB - VALMORCA</t>
  </si>
  <si>
    <t>MED1233</t>
  </si>
  <si>
    <t>ALPRAZOLAM (ALPRAM) 1.0MG X 30 TAB REC - VALMORCA</t>
  </si>
  <si>
    <t>MED1234</t>
  </si>
  <si>
    <t>ALPRAZOLAM (ALPRAM) 2.0MG X 30 TAB REC - VALMORCA</t>
  </si>
  <si>
    <t>MED1235</t>
  </si>
  <si>
    <t>CLONAZEPAM ( CLONZEP) 0.5MG X 30 TAB - VALMORCA</t>
  </si>
  <si>
    <t>MED1236</t>
  </si>
  <si>
    <t>CLONAZEPAM ( CLONZEP) 2MG X 30 TAB - VALMORCA</t>
  </si>
  <si>
    <t>PSI0091</t>
  </si>
  <si>
    <t>ZOLPIDEM (VALPIZOP) 10MG X 20 TAB REC- VALMORCA</t>
  </si>
  <si>
    <t>MED0095</t>
  </si>
  <si>
    <t>TRICUDERMA (CLOTRIMAZOL 1% - GENTAMICINA 0,14%- BETAMETASONA 0,12%) 20G</t>
  </si>
  <si>
    <t>GASTROFULL MAX SACHETS X 10 ML</t>
  </si>
  <si>
    <t>MQ0037</t>
  </si>
  <si>
    <t>GUANTES QUIRURGICOS ESTERIL 6,5 VALEMEDIC</t>
  </si>
  <si>
    <t>MED1638</t>
  </si>
  <si>
    <t>LEVONORGESTREL+ETINILESTRADIOL 0,15MG/30MG (SINOVUL) BLISTER X 21TAB - ABBOTT</t>
  </si>
  <si>
    <t>MED1231</t>
  </si>
  <si>
    <t>SILDENAFIL (DUROVAL) 100MG X 1 TAB REC - VALMORCA</t>
  </si>
  <si>
    <t>MED1209</t>
  </si>
  <si>
    <t>SILDENAFIL (DUROVAL) 50MG X 2 TAB - VALMORCA</t>
  </si>
  <si>
    <t>ABBOTT</t>
  </si>
  <si>
    <t>TASA PROTEGIDA</t>
  </si>
  <si>
    <t>AMP0110</t>
  </si>
  <si>
    <t>KETOPROFENO (KETOGLASS) 100MG/2ML I.V./I.M. AMP - BIOGLASS</t>
  </si>
  <si>
    <t>MED1333</t>
  </si>
  <si>
    <t>METRONIDAZOL (METROVIV) INF INTRAV 500MG FCO X 100 ML  - VINTER</t>
  </si>
  <si>
    <t>AMP1785</t>
  </si>
  <si>
    <t>SOLUCION CLORURO DE SODIO 0.45% x 500ML - BC GROUP</t>
  </si>
  <si>
    <t>AMP1784</t>
  </si>
  <si>
    <t>SOLUCION CLORURO DE SODIO AL 0,9% X 3000ML - ALFA</t>
  </si>
  <si>
    <t>AMP1777</t>
  </si>
  <si>
    <t>SOLUCION ISOTONICA CLORURO DE SODIO 0,9% X 500ML - KMPLUS</t>
  </si>
  <si>
    <t>MED1299</t>
  </si>
  <si>
    <t>GLICERINA (GLICERIN BABY 0-2 AÑOS) 0.86 GR  X 6 SUPOSITORIOS - TIARES</t>
  </si>
  <si>
    <t>MED2015</t>
  </si>
  <si>
    <t>SILDENAFIL GEL ORAL 100MG SABOR A MENTA x SOBRE - SAVOGRA</t>
  </si>
  <si>
    <t>MED2014</t>
  </si>
  <si>
    <t>SILDENAFIL GEL ORAL 100MG SABOR A NARANJA x SOBRE - SAVOGRA</t>
  </si>
  <si>
    <t>MED2012</t>
  </si>
  <si>
    <t>SILDENAFIL GEL ORAL 50MG SABOR A MENTA x SOBRE - SAVOGRA</t>
  </si>
  <si>
    <t>MED2013</t>
  </si>
  <si>
    <t>SILDENAFIL GEL ORAL 50MG SABOR A NARANJA x SOBRE - SAVOGRA</t>
  </si>
  <si>
    <t>MED2010</t>
  </si>
  <si>
    <t>SUEROLITO EN POLVO SABOR COCO x SOBRE 23.5G  - BALKER</t>
  </si>
  <si>
    <t>MED2011</t>
  </si>
  <si>
    <t>SUEROLITO EN POLVO SABOR FRESA x SOBRE 23.5G  - BALKER</t>
  </si>
  <si>
    <t>MED1583</t>
  </si>
  <si>
    <t>SUEROLITO SOL ELECTROLITICA 75 MEQ/L + ZINC SABOR FRESA 400ML - BALKER</t>
  </si>
  <si>
    <t>MED1584</t>
  </si>
  <si>
    <t>SUEROLITO SOL ELECTROLITICA 75 MEQ/L + ZINC SABOR UVA 400ML - BALKER</t>
  </si>
  <si>
    <t>MED1582</t>
  </si>
  <si>
    <t>SUEROLITO SOL ELECTROLITICA 75MEQ/L + ZINC SABOR COCO 400ML - BALKER</t>
  </si>
  <si>
    <t>MIS0015</t>
  </si>
  <si>
    <t>AGUA OXIGENADA 10 V/V 120ML</t>
  </si>
  <si>
    <t>MIS0336</t>
  </si>
  <si>
    <t>BATERIA ENERGIZER BOTON 2032 X 1</t>
  </si>
  <si>
    <t>MIS0102</t>
  </si>
  <si>
    <t>DOVE DEO ORIGINAL  72h 50ml(ANTITRANSPIRANTE ROLLON)</t>
  </si>
  <si>
    <t>MIS0444</t>
  </si>
  <si>
    <t>DOVE DEO STICK INV DRY CARE WOMEN 72h 50ml (ANTITRANSPIRANTE ROLLON)</t>
  </si>
  <si>
    <t>MIS0445</t>
  </si>
  <si>
    <t>DOVE DEO STICK INV DRY WOMEN 72h 50ml (ANTITRANSPIRANTE BARRA)</t>
  </si>
  <si>
    <t>MIS0449</t>
  </si>
  <si>
    <t>HUGGIES NATCARE TALLA M X 25UNDS</t>
  </si>
  <si>
    <t>MIS0436</t>
  </si>
  <si>
    <t>HUGGIES PANTS ACTIVE SEC TALLA XG X 25UNID</t>
  </si>
  <si>
    <t>MIS0450</t>
  </si>
  <si>
    <t>HUGGIES PANTS PISCINA G/XG X 10UNDS</t>
  </si>
  <si>
    <t>MIS1017</t>
  </si>
  <si>
    <t>HUGGIES PAÑAL NATALCARE RN X 20UNID</t>
  </si>
  <si>
    <t>MIS0125</t>
  </si>
  <si>
    <t>HUGGIES PAÑAL TRIPLE PROTECCION TALLA G X 20 UNID</t>
  </si>
  <si>
    <t>MIS0330</t>
  </si>
  <si>
    <t>KOTEX LINER ULTRAFLEX X 50 UNID</t>
  </si>
  <si>
    <t>MIS0143</t>
  </si>
  <si>
    <t>KOTEX PROTECTORES DIARIOS LINER X 50UNID</t>
  </si>
  <si>
    <t>MIS0318</t>
  </si>
  <si>
    <t>KOTEX TAMPONES DIGITALES MEDIUM CJA X 12 UNID</t>
  </si>
  <si>
    <t>MIS0337</t>
  </si>
  <si>
    <t>KOTEX TOALLAS DEM NOCTURNA X 16 UND</t>
  </si>
  <si>
    <t>MIS0448</t>
  </si>
  <si>
    <t>POND´S CR CLARANT B3 X 50G</t>
  </si>
  <si>
    <t>MIS0993</t>
  </si>
  <si>
    <t>PONDS CR HUMECTANTE NUTRITIVA X 50G</t>
  </si>
  <si>
    <t>MIS0994</t>
  </si>
  <si>
    <t>PONDS CREMA BIO-HYDRATANTE X 50G</t>
  </si>
  <si>
    <t>MIS0211</t>
  </si>
  <si>
    <t>REXONA DEO BAMBOO 48H 50ML(ANTITRANSPIRANTE ROLLON)</t>
  </si>
  <si>
    <t>MIS0220</t>
  </si>
  <si>
    <t>REXONA TALCO EFFICIENT 85G</t>
  </si>
  <si>
    <t>MIS0992</t>
  </si>
  <si>
    <t>SEDAL CR DE PEINAR CERAMIDAS X 300ML</t>
  </si>
  <si>
    <t>MIS0446</t>
  </si>
  <si>
    <t>SEDAL SH 2EN1 DUO EFECT RISTRA 12 UNDS X 24ML</t>
  </si>
  <si>
    <t>MIS0447</t>
  </si>
  <si>
    <t>SEDAL SHAMPOO CERAMIDAS X 190ML</t>
  </si>
  <si>
    <t>MIS0321</t>
  </si>
  <si>
    <t>TOALLIN SCOTT MEGA ABSORB 45 HOJAS</t>
  </si>
  <si>
    <t>MED0605</t>
  </si>
  <si>
    <t>CABERGOLINA0.5 MG CJA X 4 TAB</t>
  </si>
  <si>
    <t>MED1470</t>
  </si>
  <si>
    <t>LOPERAMIDA 2MG BLISTER X 6 TAB - ECAR</t>
  </si>
  <si>
    <t>MED1259</t>
  </si>
  <si>
    <t>LOPERAMIDA 2MG CJA X 6 TAB - ECAR</t>
  </si>
  <si>
    <t>BC GROUP</t>
  </si>
  <si>
    <t>ALFA</t>
  </si>
  <si>
    <t>SCOTT</t>
  </si>
  <si>
    <t>AMP1786</t>
  </si>
  <si>
    <t>FLEMIBAR 20MG-2500MG/5ML I.M/I.V X 3 AMP - ROWE</t>
  </si>
  <si>
    <t>MED1339</t>
  </si>
  <si>
    <t>ACEITE DE MANZANILLA  FCO X 30ML - BIONECTAR</t>
  </si>
  <si>
    <t>MED1342</t>
  </si>
  <si>
    <t>CARBON VEGETAL 300MG FCO X 60 CAPS - BIONECTAR</t>
  </si>
  <si>
    <t>MED1344</t>
  </si>
  <si>
    <t>CASTAÑO DE INDIAS 400MG FCO X 60 CAPS - BIONECTAR</t>
  </si>
  <si>
    <t>MED1345</t>
  </si>
  <si>
    <t>CENTELLA ASIATICA 400MG FCO X 60 CAPS - BIONECTAR</t>
  </si>
  <si>
    <t>MED2055</t>
  </si>
  <si>
    <t>GLICERINA X 30ML - BIONECTAR</t>
  </si>
  <si>
    <t>MED2053</t>
  </si>
  <si>
    <t>MACA 400MG X 60 CAPSULAS - BIONECTAR</t>
  </si>
  <si>
    <t>MED1356</t>
  </si>
  <si>
    <t>VENAFORTE FCO X 60 CAPS - BIONECTAR</t>
  </si>
  <si>
    <t>MED2054</t>
  </si>
  <si>
    <t>VIOLETA DE GENCIANA X 30ML - BIONECTAR</t>
  </si>
  <si>
    <t>MED1357</t>
  </si>
  <si>
    <t>ZINC 25MG FCO X 60 CAPS - BIONECTAR</t>
  </si>
  <si>
    <t>MED1358</t>
  </si>
  <si>
    <t>ZINC 50MG FCO X 60 CAPS - BIONECTAR</t>
  </si>
  <si>
    <t>MED2057</t>
  </si>
  <si>
    <t>CANDESARTAN - HIDROCLOROTIAZIDA (CANDER HCT) 16MG-12,5MG CJA X 30 TAB- VALMORCA</t>
  </si>
  <si>
    <t>MED2056</t>
  </si>
  <si>
    <t>CANDESARTAN - HIDROCLOROTIAZIDA (CANDER HCT) 8MG-12,5MG CJA X 30 TAB- VALMORCA</t>
  </si>
  <si>
    <t>MED0385</t>
  </si>
  <si>
    <t>WAMPOLE EMULSION NARANJA X 360 ML</t>
  </si>
  <si>
    <t>AMP0912</t>
  </si>
  <si>
    <t>AVETAL-12 AMP I.M / I.V -  VITALIS</t>
  </si>
  <si>
    <t>AMP0042</t>
  </si>
  <si>
    <t>CIFARCAINA HIPERBARA 5% SOL 2ML. X 2 AMP BEHRENS</t>
  </si>
  <si>
    <t>AMP0268</t>
  </si>
  <si>
    <t>DECA LENTERMINA COMPLEJO B + LIDOCAINA X 3 AMP 2ML. LAB. BIOTECH</t>
  </si>
  <si>
    <t>AMP0676</t>
  </si>
  <si>
    <t>ENOXAPARINA SODICA 20MG/0.2ML AMP</t>
  </si>
  <si>
    <t>AMP0124</t>
  </si>
  <si>
    <t>LINEZOLID 600MG/300ML (LINEZID) AMP I.V - BEHRENS</t>
  </si>
  <si>
    <t>AMP0169</t>
  </si>
  <si>
    <t>PENICILINA G SODICA 1,000,000 UI POLVO PARA SOL INYECT I.V / I.M FARMALOGICA</t>
  </si>
  <si>
    <t>AMP0170</t>
  </si>
  <si>
    <t>POLIAMIN 10% SOLUCION FV 500ML. BEHRENS</t>
  </si>
  <si>
    <t>AMP0173</t>
  </si>
  <si>
    <t>SEDACONS 100 MCG/ML X 2ML. SOLUC. PARA INF - BEHRENS</t>
  </si>
  <si>
    <t>AMP1768</t>
  </si>
  <si>
    <t>SOLUCION CLORURO DE SODIO 0,9% PART-FILL X 100ML. BEHRENS</t>
  </si>
  <si>
    <t>AMP0186</t>
  </si>
  <si>
    <t>TRAZEL SOL VIAL 10ML AMP - BEHRENS</t>
  </si>
  <si>
    <t>MED0152</t>
  </si>
  <si>
    <t>CIPROFLOXACINA HCL 0,3% (BIOFTAL) 5ML - BIOGLASS</t>
  </si>
  <si>
    <t>PSI0056</t>
  </si>
  <si>
    <t>FENTANILO 0,5MG/10ML AMPOLLA - BIOSANO</t>
  </si>
  <si>
    <t>MED0090</t>
  </si>
  <si>
    <t>SULFADIAZINA DE PLATA (BIOSUFIL) CREMA X 30 GR. BIO-MERCY</t>
  </si>
  <si>
    <t>MED2058</t>
  </si>
  <si>
    <t>CARBOMETILCISTEINA(GULAPER) 100MG/5ML SOL ORAL PEDIATRICO X 120 ML - KLINOS</t>
  </si>
  <si>
    <t>CARBOMETILCISTEINA(GULAPER) 250MG/5ML SOL ORAL ADULTO X 120 ML - KLINOS</t>
  </si>
  <si>
    <t>MED1258</t>
  </si>
  <si>
    <t>HIDRALITOS 45 + ZINC SABOR FRESA FCO X 500 ML - COAS</t>
  </si>
  <si>
    <t>MED1251</t>
  </si>
  <si>
    <t>HIDRALITOS 45 SABOR CEREZA FCO X 500 ML - COAS</t>
  </si>
  <si>
    <t>MED1255</t>
  </si>
  <si>
    <t>HIDRALITOS 45 SABOR COCO FCO X 500 ML - COAS</t>
  </si>
  <si>
    <t>MED1252</t>
  </si>
  <si>
    <t>LAGRIMART 5MG/ML - BIO ESTERIL</t>
  </si>
  <si>
    <t>MED1253</t>
  </si>
  <si>
    <t>LAGRIMPRO 0.35 5ml - BIO ESTERIL</t>
  </si>
  <si>
    <t>MIS0219</t>
  </si>
  <si>
    <t>REXONA TALCO EFFICIENT 55G</t>
  </si>
  <si>
    <t>MED0442</t>
  </si>
  <si>
    <t>HOJAS DE SEN X 10 GR</t>
  </si>
  <si>
    <t>MED0835</t>
  </si>
  <si>
    <t>GEMFIBROZILO 600MG X 20 TAB. COASPHARMA</t>
  </si>
  <si>
    <t>LOSARTAN POTASICO 100MG X 30 TABLETAS-H&amp;M</t>
  </si>
  <si>
    <t>FECHA 29/12/2025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</si>
</sst>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8">
    <numFmt numFmtId="43" formatCode="_ * #,##0.00_ ;_ * \-#,##0.00_ ;_ * &quot;-&quot;??_ ;_ @_ "/>
    <numFmt numFmtId="164" formatCode="0000000000000"/>
    <numFmt numFmtId="165" formatCode="0000000"/>
    <numFmt numFmtId="166" formatCode="00000000000000000000000000000000000000000000000000000000000000000000000"/>
    <numFmt numFmtId="167" formatCode="000000000000"/>
    <numFmt numFmtId="168" formatCode="000000000000000000000000"/>
    <numFmt numFmtId="169" formatCode="00000000000000000000000000000000000000000000000000000000000"/>
    <numFmt numFmtId="170" formatCode="00000000000"/>
    <numFmt numFmtId="171" formatCode="00000000000000000000"/>
    <numFmt numFmtId="172" formatCode="000000000000000000000000000000000000000000"/>
    <numFmt numFmtId="173" formatCode="000"/>
    <numFmt numFmtId="174" formatCode="000000000000000000000000000000000000000000000000"/>
    <numFmt numFmtId="175" formatCode="0000000000000000000000000000000000000000"/>
    <numFmt numFmtId="176" formatCode="000000000000000000000000000000000000000000000"/>
    <numFmt numFmtId="177" formatCode="00000000000000000000000000000000"/>
    <numFmt numFmtId="178" formatCode="000000"/>
    <numFmt numFmtId="179" formatCode="0000000000000000000000000000000000000"/>
    <numFmt numFmtId="180" formatCode="0000000000"/>
    <numFmt numFmtId="181" formatCode="000000000"/>
    <numFmt numFmtId="182" formatCode="00000000"/>
    <numFmt numFmtId="183" formatCode="000000000000000000000000000000000000"/>
    <numFmt numFmtId="184" formatCode="000000000000000000000000000000"/>
    <numFmt numFmtId="185" formatCode="00000000000000000000000000000000000000000000"/>
    <numFmt numFmtId="186" formatCode="000000000000000000000000000000000000000"/>
    <numFmt numFmtId="187" formatCode="00000000000000000000000000000000000000"/>
    <numFmt numFmtId="188" formatCode="0000000000000000000000000000000000000000000000000"/>
    <numFmt numFmtId="189" formatCode="00000000000000000000000000000"/>
    <numFmt numFmtId="190" formatCode="00000000000000000000000000000000000000000000000000"/>
    <numFmt numFmtId="191" formatCode="00000000000000000000000000000000000000000000000000000000"/>
    <numFmt numFmtId="192" formatCode="000000000000000000000000000000000000000000000000000"/>
    <numFmt numFmtId="193" formatCode="000000000000000000000000000000000000000000000000000000000000000000000000000"/>
    <numFmt numFmtId="194" formatCode="00000000000000000000000000000000000"/>
    <numFmt numFmtId="195" formatCode="00000000000000000000000000000000000000000"/>
    <numFmt numFmtId="196" formatCode="00000000000000000000000000000000000000000000000"/>
    <numFmt numFmtId="197" formatCode="0000000000000000000000000000000000000000000000000000000"/>
    <numFmt numFmtId="198" formatCode="0000000000000000000000000000000000000000000000000000"/>
    <numFmt numFmtId="199" formatCode="0000000000000000000000000000000000"/>
    <numFmt numFmtId="200" formatCode="000000000000000000000000000000000000000000000000000000000000"/>
    <numFmt numFmtId="201" formatCode="0000000000000000000000000000000000000000000000000000000000"/>
    <numFmt numFmtId="202" formatCode="000000000000000000000000000000000000000000000000000000000"/>
    <numFmt numFmtId="203" formatCode="00000000000000000000000000000000000000000000000000000000000000"/>
    <numFmt numFmtId="204" formatCode="0000"/>
    <numFmt numFmtId="205" formatCode="000000000000000000000000000000000000000000000000000000"/>
    <numFmt numFmtId="206" formatCode="000000000000000000000000000"/>
    <numFmt numFmtId="207" formatCode="00000"/>
    <numFmt numFmtId="208" formatCode="00000000000000000000000000"/>
    <numFmt numFmtId="209" formatCode="0000000000000000000000000000"/>
    <numFmt numFmtId="210" formatCode="00000000000000000000000000000000000000000000000000000000000000000"/>
    <numFmt numFmtId="211" formatCode="00000000000000"/>
    <numFmt numFmtId="212" formatCode="000000000000000000000000000000000"/>
    <numFmt numFmtId="213" formatCode="0000000000000000000000000000000000000000000"/>
    <numFmt numFmtId="214" formatCode="0000000000000000000000000000000000000000000000000000000000000000000000"/>
    <numFmt numFmtId="215" formatCode="000000000000000000000000000000000000000000000000000000000000000000000"/>
    <numFmt numFmtId="216" formatCode="00000000000000000000000000000000000000000000000000000000000000000000"/>
    <numFmt numFmtId="217" formatCode="00000000000000000000000000000000000000000000000000000"/>
    <numFmt numFmtId="218" formatCode="0000000000000000000000000000000"/>
    <numFmt numFmtId="219" formatCode="0000000000000000000000000000000000000000000000"/>
    <numFmt numFmtId="220" formatCode="0000000000000000000000000000000000000000000000000000000000000"/>
    <numFmt numFmtId="221" formatCode="0000000000000000000000000000000000000000000000000000000000000000000"/>
    <numFmt numFmtId="222" formatCode="000000000000000000000000000000000000000000000000000000000000000"/>
    <numFmt numFmtId="223" formatCode="0000000000000000000000000000000000000000000000000000000000000000000000000000000"/>
    <numFmt numFmtId="224" formatCode="000000000000000000000000000000000000000000000000000000000000000000000000"/>
    <numFmt numFmtId="225" formatCode="0000000000000000000000000000000000000000000000000000000000000000"/>
    <numFmt numFmtId="226" formatCode="000000000000000000000000000000000000000000000000000000000000000000"/>
    <numFmt numFmtId="227" formatCode="000000000000000000000000000000000000000000000000000000000000000000000000000000"/>
    <numFmt numFmtId="228" formatCode="0000000000000000000000"/>
    <numFmt numFmtId="229" formatCode="000000000000000000000"/>
    <numFmt numFmtId="230" formatCode="0000000000000000000000000"/>
    <numFmt numFmtId="231" formatCode="0000000000000000000"/>
    <numFmt numFmtId="232" formatCode="0000000000000000000000000000000000000000000000000000000000000000000000000000"/>
    <numFmt numFmtId="233" formatCode="00000000000000000000000"/>
    <numFmt numFmtId="234" formatCode="000000000000000000000000000000000000000000000000000000000000000000000000000000000"/>
    <numFmt numFmtId="235" formatCode="0000000000000000"/>
    <numFmt numFmtId="236" formatCode="0000000000000000000000000000000000000000000000000000000000000000000000000"/>
    <numFmt numFmtId="237" formatCode="000000000000000000000000000000000000000000000000000000000000000000000000000000000000000000000000000000000"/>
    <numFmt numFmtId="238" formatCode="000000000000000000"/>
    <numFmt numFmtId="239" formatCode="000000000000000000000000000000000000000000000000000000000000000000000000000000000000000000"/>
    <numFmt numFmtId="240" formatCode="0000000000000000000000000000000000000000000000000000000000000000000000000000000000000000000000000"/>
    <numFmt numFmtId="241" formatCode="000000000000000000000000000000000000000000000000000000000000000000000000000000000000"/>
    <numFmt numFmtId="242" formatCode="00000000000000000000000000000000000000000000000000000000000000000000000000000000"/>
    <numFmt numFmtId="243" formatCode="00000000000000000000000000000000000000000000000000000000000000000000000000000"/>
    <numFmt numFmtId="244" formatCode="0.0000"/>
    <numFmt numFmtId="245" formatCode="0.000"/>
    <numFmt numFmtId="246" formatCode="00000000000000000000000000000000000000000000000000000000000000000000000000"/>
    <numFmt numFmtId="247" formatCode="00"/>
    <numFmt numFmtId="248" formatCode="0000000000000000000000000000000000000000000000000000000000000000000000000000000000"/>
    <numFmt numFmtId="249" formatCode="dd/mm/yyyy;@"/>
    <numFmt numFmtId="250" formatCode="000000000000000000000000000000000000000000000000000000000000000000000000000000000000000000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0"/>
      <name val="Microsoft New Tai Lue"/>
      <family val="2"/>
    </font>
    <font>
      <b/>
      <sz val="16"/>
      <color theme="0"/>
      <name val="Calibri"/>
      <family val="2"/>
      <scheme val="minor"/>
    </font>
    <font>
      <b/>
      <sz val="12"/>
      <name val="Arial"/>
      <family val="2"/>
    </font>
    <font>
      <b/>
      <sz val="12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0"/>
      <name val="Microsoft New Tai Lue"/>
      <family val="2"/>
    </font>
    <font>
      <b/>
      <sz val="15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/>
      <name val="Microsoft New Tai Lue"/>
      <family val="2"/>
    </font>
    <font>
      <sz val="12"/>
      <color theme="2" tint="-0.89999084444715716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0"/>
      <name val="Microsoft New Tai Lue"/>
      <family val="2"/>
    </font>
    <font>
      <sz val="12"/>
      <color theme="0"/>
      <name val="Arial"/>
      <family val="2"/>
    </font>
    <font>
      <sz val="12"/>
      <name val="Calibri"/>
      <family val="2"/>
      <scheme val="minor"/>
    </font>
    <font>
      <b/>
      <sz val="12"/>
      <color theme="0"/>
      <name val="Arial"/>
      <family val="2"/>
    </font>
    <font>
      <b/>
      <sz val="16"/>
      <color rgb="FFFF0000"/>
      <name val="Arial"/>
      <family val="2"/>
    </font>
    <font>
      <b/>
      <sz val="11"/>
      <color theme="0"/>
      <name val="Microsoft New Tai Lue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2"/>
      <name val="Calibri"/>
      <family val="2"/>
      <scheme val="minor"/>
    </font>
    <font>
      <b/>
      <sz val="12"/>
      <name val="Arial"/>
    </font>
    <font>
      <b/>
      <sz val="16"/>
      <name val="Arial"/>
    </font>
    <font>
      <b/>
      <sz val="12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3">
    <xf numFmtId="0" fontId="0" fillId="0" borderId="0" xfId="0"/>
    <xf numFmtId="2" fontId="3" fillId="0" borderId="0" xfId="1" applyNumberFormat="1" applyFont="1" applyAlignment="1">
      <alignment horizontal="center"/>
    </xf>
    <xf numFmtId="43" fontId="8" fillId="0" borderId="0" xfId="1" applyFont="1" applyAlignment="1">
      <alignment horizontal="center"/>
    </xf>
    <xf numFmtId="0" fontId="11" fillId="0" borderId="0" xfId="0" applyFont="1" applyAlignment="1">
      <alignment horizontal="center"/>
    </xf>
    <xf numFmtId="43" fontId="11" fillId="0" borderId="0" xfId="1" applyFont="1" applyAlignment="1">
      <alignment horizontal="center" vertical="center"/>
    </xf>
    <xf numFmtId="9" fontId="15" fillId="0" borderId="0" xfId="6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11" fillId="0" borderId="0" xfId="1" applyFont="1" applyAlignment="1">
      <alignment horizontal="center"/>
    </xf>
    <xf numFmtId="43" fontId="7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 vertical="center"/>
    </xf>
    <xf numFmtId="0" fontId="2" fillId="0" borderId="0" xfId="0" applyFont="1" applyAlignment="1" applyProtection="1">
      <alignment horizontal="center" wrapText="1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/>
    </xf>
    <xf numFmtId="14" fontId="7" fillId="0" borderId="0" xfId="0" applyNumberFormat="1" applyFont="1" applyAlignment="1" applyProtection="1">
      <alignment horizontal="center"/>
    </xf>
    <xf numFmtId="43" fontId="7" fillId="0" borderId="0" xfId="1" applyFont="1" applyAlignment="1" applyProtection="1">
      <alignment horizontal="center"/>
    </xf>
    <xf numFmtId="9" fontId="15" fillId="0" borderId="0" xfId="6" applyFont="1" applyAlignment="1" applyProtection="1">
      <alignment horizontal="center"/>
    </xf>
    <xf numFmtId="2" fontId="3" fillId="0" borderId="0" xfId="1" applyNumberFormat="1" applyFont="1" applyAlignment="1" applyProtection="1">
      <alignment horizontal="center"/>
    </xf>
    <xf numFmtId="43" fontId="8" fillId="0" borderId="0" xfId="1" applyFont="1" applyAlignment="1" applyProtection="1">
      <alignment horizontal="center"/>
    </xf>
    <xf numFmtId="43" fontId="14" fillId="0" borderId="0" xfId="1" applyFont="1" applyAlignment="1" applyProtection="1">
      <alignment horizontal="center" vertical="center"/>
    </xf>
    <xf numFmtId="0" fontId="11" fillId="0" borderId="0" xfId="0" applyFont="1" applyAlignment="1" applyProtection="1">
      <alignment horizontal="center"/>
    </xf>
    <xf numFmtId="43" fontId="11" fillId="0" borderId="0" xfId="1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171" fontId="6" fillId="0" borderId="0" xfId="0" applyNumberFormat="1" applyFont="1" applyFill="1" applyAlignment="1" applyProtection="1">
      <alignment horizontal="center" vertical="center"/>
    </xf>
    <xf numFmtId="0" fontId="6" fillId="0" borderId="0" xfId="0" applyNumberFormat="1" applyFont="1" applyFill="1" applyAlignment="1" applyProtection="1">
      <alignment horizontal="center" vertical="center"/>
    </xf>
    <xf numFmtId="2" fontId="6" fillId="0" borderId="0" xfId="0" applyNumberFormat="1" applyFont="1" applyFill="1" applyAlignment="1" applyProtection="1">
      <alignment horizontal="center"/>
    </xf>
    <xf numFmtId="43" fontId="7" fillId="0" borderId="0" xfId="1" applyFont="1" applyFill="1" applyAlignment="1" applyProtection="1">
      <alignment horizontal="center"/>
    </xf>
    <xf numFmtId="43" fontId="7" fillId="0" borderId="0" xfId="1" applyFont="1" applyFill="1" applyAlignment="1" applyProtection="1">
      <alignment horizontal="center" vertical="center"/>
    </xf>
    <xf numFmtId="0" fontId="7" fillId="0" borderId="1" xfId="2" applyFont="1" applyFill="1" applyBorder="1" applyAlignment="1" applyProtection="1">
      <alignment horizontal="center"/>
    </xf>
    <xf numFmtId="176" fontId="6" fillId="0" borderId="0" xfId="0" applyNumberFormat="1" applyFont="1" applyAlignment="1" applyProtection="1">
      <alignment horizontal="center" vertical="center"/>
    </xf>
    <xf numFmtId="0" fontId="0" fillId="0" borderId="0" xfId="0" applyFill="1" applyAlignment="1" applyProtection="1">
      <alignment horizontal="center"/>
    </xf>
    <xf numFmtId="170" fontId="6" fillId="3" borderId="0" xfId="0" applyNumberFormat="1" applyFont="1" applyFill="1" applyAlignment="1" applyProtection="1">
      <alignment horizontal="center" vertical="center"/>
    </xf>
    <xf numFmtId="0" fontId="6" fillId="3" borderId="0" xfId="0" applyNumberFormat="1" applyFont="1" applyFill="1" applyAlignment="1" applyProtection="1">
      <alignment horizontal="center" vertical="center"/>
    </xf>
    <xf numFmtId="2" fontId="6" fillId="3" borderId="0" xfId="0" applyNumberFormat="1" applyFont="1" applyFill="1" applyAlignment="1" applyProtection="1">
      <alignment horizontal="center"/>
    </xf>
    <xf numFmtId="43" fontId="7" fillId="3" borderId="0" xfId="1" applyFont="1" applyFill="1" applyAlignment="1" applyProtection="1">
      <alignment horizontal="center"/>
    </xf>
    <xf numFmtId="43" fontId="7" fillId="3" borderId="0" xfId="1" applyFont="1" applyFill="1" applyAlignment="1" applyProtection="1">
      <alignment horizontal="center" vertical="center"/>
    </xf>
    <xf numFmtId="0" fontId="7" fillId="3" borderId="1" xfId="2" applyFont="1" applyFill="1" applyBorder="1" applyAlignment="1" applyProtection="1">
      <alignment horizontal="center"/>
    </xf>
    <xf numFmtId="170" fontId="6" fillId="0" borderId="0" xfId="0" applyNumberFormat="1" applyFont="1" applyFill="1" applyAlignment="1" applyProtection="1">
      <alignment horizontal="center" vertical="center"/>
    </xf>
    <xf numFmtId="168" fontId="6" fillId="0" borderId="0" xfId="0" applyNumberFormat="1" applyFont="1" applyFill="1" applyAlignment="1" applyProtection="1">
      <alignment horizontal="center" vertical="center"/>
    </xf>
    <xf numFmtId="165" fontId="6" fillId="0" borderId="0" xfId="0" applyNumberFormat="1" applyFont="1" applyFill="1" applyAlignment="1" applyProtection="1">
      <alignment horizontal="center" vertical="center"/>
    </xf>
    <xf numFmtId="175" fontId="6" fillId="0" borderId="0" xfId="0" applyNumberFormat="1" applyFont="1" applyFill="1" applyAlignment="1" applyProtection="1">
      <alignment horizontal="center" vertical="center"/>
    </xf>
    <xf numFmtId="0" fontId="7" fillId="0" borderId="0" xfId="2" applyFont="1" applyFill="1" applyBorder="1" applyAlignment="1" applyProtection="1">
      <alignment horizontal="center"/>
    </xf>
    <xf numFmtId="245" fontId="6" fillId="0" borderId="0" xfId="0" applyNumberFormat="1" applyFont="1" applyFill="1" applyAlignment="1" applyProtection="1">
      <alignment horizontal="center"/>
    </xf>
    <xf numFmtId="43" fontId="19" fillId="0" borderId="0" xfId="1" applyFont="1" applyFill="1" applyAlignment="1" applyProtection="1">
      <alignment horizontal="center" vertical="center"/>
    </xf>
    <xf numFmtId="2" fontId="6" fillId="0" borderId="0" xfId="0" applyNumberFormat="1" applyFont="1" applyAlignment="1" applyProtection="1">
      <alignment horizontal="center"/>
    </xf>
    <xf numFmtId="0" fontId="7" fillId="0" borderId="1" xfId="2" applyFont="1" applyBorder="1" applyAlignment="1" applyProtection="1">
      <alignment horizontal="center"/>
    </xf>
    <xf numFmtId="176" fontId="6" fillId="0" borderId="0" xfId="0" applyNumberFormat="1" applyFont="1" applyFill="1" applyAlignment="1" applyProtection="1">
      <alignment horizontal="center" vertical="center"/>
    </xf>
    <xf numFmtId="43" fontId="7" fillId="0" borderId="0" xfId="1" applyNumberFormat="1" applyFont="1" applyFill="1" applyAlignment="1" applyProtection="1">
      <alignment horizontal="center"/>
    </xf>
    <xf numFmtId="9" fontId="17" fillId="4" borderId="0" xfId="6" applyFont="1" applyFill="1" applyBorder="1" applyAlignment="1" applyProtection="1">
      <alignment horizontal="center"/>
    </xf>
    <xf numFmtId="2" fontId="13" fillId="4" borderId="0" xfId="1" applyNumberFormat="1" applyFont="1" applyFill="1" applyBorder="1" applyAlignment="1" applyProtection="1">
      <alignment horizontal="center"/>
    </xf>
    <xf numFmtId="43" fontId="13" fillId="4" borderId="0" xfId="1" applyFont="1" applyFill="1" applyBorder="1" applyAlignment="1" applyProtection="1">
      <alignment horizontal="center" vertical="center"/>
    </xf>
    <xf numFmtId="0" fontId="18" fillId="4" borderId="0" xfId="2" applyFont="1" applyFill="1" applyAlignment="1" applyProtection="1">
      <alignment horizontal="center" vertical="center" wrapText="1"/>
    </xf>
    <xf numFmtId="43" fontId="9" fillId="2" borderId="0" xfId="1" applyFont="1" applyFill="1" applyBorder="1" applyAlignment="1" applyProtection="1">
      <alignment horizontal="center" vertical="center" wrapText="1"/>
    </xf>
    <xf numFmtId="43" fontId="13" fillId="2" borderId="0" xfId="1" applyFont="1" applyFill="1" applyBorder="1" applyAlignment="1" applyProtection="1">
      <alignment horizontal="center" vertical="center" wrapText="1"/>
    </xf>
    <xf numFmtId="9" fontId="16" fillId="4" borderId="0" xfId="6" applyFont="1" applyFill="1" applyBorder="1" applyAlignment="1" applyProtection="1">
      <alignment horizontal="center" vertical="center" wrapText="1"/>
    </xf>
    <xf numFmtId="2" fontId="5" fillId="4" borderId="0" xfId="1" applyNumberFormat="1" applyFont="1" applyFill="1" applyBorder="1" applyAlignment="1" applyProtection="1">
      <alignment horizontal="center" wrapText="1"/>
    </xf>
    <xf numFmtId="43" fontId="10" fillId="4" borderId="0" xfId="1" applyFont="1" applyFill="1" applyBorder="1" applyAlignment="1" applyProtection="1">
      <alignment horizontal="center" wrapText="1"/>
    </xf>
    <xf numFmtId="43" fontId="12" fillId="4" borderId="0" xfId="1" applyFont="1" applyFill="1" applyBorder="1" applyAlignment="1" applyProtection="1">
      <alignment horizontal="center" vertical="center" wrapText="1"/>
    </xf>
    <xf numFmtId="0" fontId="12" fillId="4" borderId="0" xfId="2" applyFont="1" applyFill="1" applyBorder="1" applyAlignment="1" applyProtection="1">
      <alignment horizontal="center" vertical="center"/>
    </xf>
    <xf numFmtId="164" fontId="6" fillId="3" borderId="0" xfId="0" applyNumberFormat="1" applyFont="1" applyFill="1" applyAlignment="1">
      <alignment horizontal="center"/>
    </xf>
    <xf numFmtId="165" fontId="6" fillId="3" borderId="0" xfId="0" applyNumberFormat="1" applyFont="1" applyFill="1" applyAlignment="1">
      <alignment horizontal="center"/>
    </xf>
    <xf numFmtId="241" fontId="6" fillId="3" borderId="0" xfId="0" applyNumberFormat="1" applyFont="1" applyFill="1" applyAlignment="1">
      <alignment horizontal="center"/>
    </xf>
    <xf numFmtId="182" fontId="6" fillId="3" borderId="0" xfId="0" applyNumberFormat="1" applyFont="1" applyFill="1" applyAlignment="1">
      <alignment horizontal="center"/>
    </xf>
    <xf numFmtId="0" fontId="6" fillId="3" borderId="0" xfId="0" applyNumberFormat="1" applyFont="1" applyFill="1" applyAlignment="1">
      <alignment horizontal="center"/>
    </xf>
    <xf numFmtId="172" fontId="6" fillId="3" borderId="0" xfId="0" applyNumberFormat="1" applyFont="1" applyFill="1" applyAlignment="1">
      <alignment horizontal="center"/>
    </xf>
    <xf numFmtId="204" fontId="6" fillId="3" borderId="0" xfId="0" applyNumberFormat="1" applyFont="1" applyFill="1" applyAlignment="1">
      <alignment horizontal="center"/>
    </xf>
    <xf numFmtId="212" fontId="6" fillId="3" borderId="0" xfId="0" applyNumberFormat="1" applyFont="1" applyFill="1" applyAlignment="1">
      <alignment horizontal="center"/>
    </xf>
    <xf numFmtId="218" fontId="6" fillId="3" borderId="0" xfId="0" applyNumberFormat="1" applyFont="1" applyFill="1" applyAlignment="1">
      <alignment horizontal="center"/>
    </xf>
    <xf numFmtId="206" fontId="6" fillId="3" borderId="0" xfId="0" applyNumberFormat="1" applyFont="1" applyFill="1" applyAlignment="1">
      <alignment horizontal="center"/>
    </xf>
    <xf numFmtId="185" fontId="6" fillId="3" borderId="0" xfId="0" applyNumberFormat="1" applyFont="1" applyFill="1" applyAlignment="1">
      <alignment horizontal="center"/>
    </xf>
    <xf numFmtId="43" fontId="13" fillId="2" borderId="0" xfId="1" applyFont="1" applyFill="1" applyBorder="1" applyAlignment="1" applyProtection="1">
      <alignment horizontal="center" vertical="center"/>
    </xf>
    <xf numFmtId="0" fontId="13" fillId="4" borderId="0" xfId="0" applyFont="1" applyFill="1" applyBorder="1" applyAlignment="1" applyProtection="1">
      <alignment horizontal="center" vertical="center"/>
    </xf>
    <xf numFmtId="14" fontId="13" fillId="4" borderId="0" xfId="0" applyNumberFormat="1" applyFont="1" applyFill="1" applyBorder="1" applyAlignment="1" applyProtection="1">
      <alignment horizontal="center"/>
    </xf>
    <xf numFmtId="244" fontId="13" fillId="4" borderId="0" xfId="1" applyNumberFormat="1" applyFont="1" applyFill="1" applyBorder="1" applyAlignment="1" applyProtection="1">
      <alignment horizontal="center"/>
    </xf>
    <xf numFmtId="0" fontId="13" fillId="4" borderId="0" xfId="0" applyFont="1" applyFill="1" applyBorder="1" applyAlignment="1" applyProtection="1">
      <alignment horizontal="center"/>
    </xf>
    <xf numFmtId="1" fontId="20" fillId="4" borderId="0" xfId="2" applyNumberFormat="1" applyFont="1" applyFill="1" applyAlignment="1" applyProtection="1">
      <alignment horizontal="center" vertical="center"/>
    </xf>
    <xf numFmtId="0" fontId="20" fillId="4" borderId="0" xfId="2" applyFont="1" applyFill="1" applyAlignment="1" applyProtection="1">
      <alignment horizontal="center" vertical="center"/>
    </xf>
    <xf numFmtId="0" fontId="20" fillId="4" borderId="0" xfId="2" applyFont="1" applyFill="1" applyBorder="1" applyAlignment="1" applyProtection="1">
      <alignment horizontal="center" vertical="center"/>
    </xf>
    <xf numFmtId="14" fontId="20" fillId="4" borderId="0" xfId="2" applyNumberFormat="1" applyFont="1" applyFill="1" applyAlignment="1" applyProtection="1">
      <alignment horizontal="center" vertical="center"/>
    </xf>
    <xf numFmtId="43" fontId="20" fillId="4" borderId="0" xfId="1" applyFont="1" applyFill="1" applyBorder="1" applyAlignment="1" applyProtection="1">
      <alignment horizontal="center" vertical="center" wrapText="1"/>
    </xf>
    <xf numFmtId="222" fontId="6" fillId="3" borderId="0" xfId="0" applyNumberFormat="1" applyFont="1" applyFill="1" applyAlignment="1">
      <alignment horizontal="center"/>
    </xf>
    <xf numFmtId="197" fontId="6" fillId="3" borderId="0" xfId="0" applyNumberFormat="1" applyFont="1" applyFill="1" applyAlignment="1">
      <alignment horizontal="center"/>
    </xf>
    <xf numFmtId="43" fontId="13" fillId="4" borderId="0" xfId="1" applyFont="1" applyFill="1" applyBorder="1" applyAlignment="1" applyProtection="1">
      <alignment horizontal="center"/>
    </xf>
    <xf numFmtId="164" fontId="6" fillId="0" borderId="0" xfId="0" applyNumberFormat="1" applyFont="1" applyFill="1" applyAlignment="1">
      <alignment horizontal="center"/>
    </xf>
    <xf numFmtId="165" fontId="6" fillId="0" borderId="0" xfId="0" applyNumberFormat="1" applyFont="1" applyFill="1" applyAlignment="1">
      <alignment horizontal="center"/>
    </xf>
    <xf numFmtId="0" fontId="6" fillId="0" borderId="0" xfId="0" applyNumberFormat="1" applyFont="1" applyFill="1" applyAlignment="1">
      <alignment horizontal="center"/>
    </xf>
    <xf numFmtId="182" fontId="6" fillId="0" borderId="0" xfId="0" applyNumberFormat="1" applyFont="1" applyFill="1" applyAlignment="1">
      <alignment horizontal="center"/>
    </xf>
    <xf numFmtId="185" fontId="6" fillId="0" borderId="0" xfId="0" applyNumberFormat="1" applyFont="1" applyFill="1" applyAlignment="1">
      <alignment horizontal="center"/>
    </xf>
    <xf numFmtId="204" fontId="6" fillId="0" borderId="0" xfId="0" applyNumberFormat="1" applyFont="1" applyFill="1" applyAlignment="1">
      <alignment horizontal="center"/>
    </xf>
    <xf numFmtId="175" fontId="6" fillId="0" borderId="0" xfId="0" applyNumberFormat="1" applyFont="1" applyFill="1" applyAlignment="1">
      <alignment horizontal="center"/>
    </xf>
    <xf numFmtId="188" fontId="6" fillId="0" borderId="0" xfId="0" applyNumberFormat="1" applyFont="1" applyFill="1" applyAlignment="1">
      <alignment horizontal="center"/>
    </xf>
    <xf numFmtId="205" fontId="6" fillId="0" borderId="0" xfId="0" applyNumberFormat="1" applyFont="1" applyFill="1" applyAlignment="1">
      <alignment horizontal="center"/>
    </xf>
    <xf numFmtId="180" fontId="6" fillId="0" borderId="0" xfId="0" applyNumberFormat="1" applyFont="1" applyFill="1" applyAlignment="1">
      <alignment horizontal="center"/>
    </xf>
    <xf numFmtId="167" fontId="6" fillId="0" borderId="0" xfId="0" applyNumberFormat="1" applyFont="1" applyFill="1" applyAlignment="1">
      <alignment horizontal="center"/>
    </xf>
    <xf numFmtId="173" fontId="6" fillId="0" borderId="0" xfId="0" applyNumberFormat="1" applyFont="1" applyFill="1" applyAlignment="1">
      <alignment horizontal="center"/>
    </xf>
    <xf numFmtId="187" fontId="6" fillId="0" borderId="0" xfId="0" applyNumberFormat="1" applyFont="1" applyFill="1" applyAlignment="1">
      <alignment horizontal="center"/>
    </xf>
    <xf numFmtId="194" fontId="6" fillId="0" borderId="0" xfId="0" applyNumberFormat="1" applyFont="1" applyFill="1" applyAlignment="1">
      <alignment horizontal="center"/>
    </xf>
    <xf numFmtId="225" fontId="6" fillId="0" borderId="0" xfId="0" applyNumberFormat="1" applyFont="1" applyFill="1" applyAlignment="1">
      <alignment horizontal="center"/>
    </xf>
    <xf numFmtId="186" fontId="6" fillId="0" borderId="0" xfId="0" applyNumberFormat="1" applyFont="1" applyFill="1" applyAlignment="1">
      <alignment horizontal="center"/>
    </xf>
    <xf numFmtId="170" fontId="6" fillId="0" borderId="0" xfId="0" applyNumberFormat="1" applyFont="1" applyFill="1" applyAlignment="1">
      <alignment horizontal="center"/>
    </xf>
    <xf numFmtId="217" fontId="6" fillId="0" borderId="0" xfId="0" applyNumberFormat="1" applyFont="1" applyFill="1" applyAlignment="1">
      <alignment horizontal="center"/>
    </xf>
    <xf numFmtId="184" fontId="6" fillId="0" borderId="0" xfId="0" applyNumberFormat="1" applyFont="1" applyFill="1" applyAlignment="1">
      <alignment horizontal="center"/>
    </xf>
    <xf numFmtId="233" fontId="6" fillId="0" borderId="0" xfId="0" applyNumberFormat="1" applyFont="1" applyFill="1" applyAlignment="1">
      <alignment horizontal="center"/>
    </xf>
    <xf numFmtId="209" fontId="6" fillId="0" borderId="0" xfId="0" applyNumberFormat="1" applyFont="1" applyFill="1" applyAlignment="1">
      <alignment horizontal="center"/>
    </xf>
    <xf numFmtId="190" fontId="6" fillId="0" borderId="0" xfId="0" applyNumberFormat="1" applyFont="1" applyFill="1" applyAlignment="1">
      <alignment horizontal="center"/>
    </xf>
    <xf numFmtId="43" fontId="6" fillId="0" borderId="0" xfId="1" applyFont="1" applyFill="1" applyAlignment="1" applyProtection="1">
      <alignment horizontal="center"/>
    </xf>
    <xf numFmtId="43" fontId="6" fillId="0" borderId="0" xfId="1" applyNumberFormat="1" applyFont="1" applyFill="1" applyAlignment="1" applyProtection="1">
      <alignment horizontal="center"/>
    </xf>
    <xf numFmtId="43" fontId="6" fillId="3" borderId="0" xfId="1" applyFont="1" applyFill="1" applyAlignment="1" applyProtection="1">
      <alignment horizontal="center"/>
    </xf>
    <xf numFmtId="2" fontId="4" fillId="2" borderId="0" xfId="1" applyNumberFormat="1" applyFont="1" applyFill="1" applyBorder="1" applyAlignment="1" applyProtection="1">
      <alignment horizontal="center" vertical="center"/>
    </xf>
    <xf numFmtId="9" fontId="21" fillId="0" borderId="0" xfId="6" applyFont="1" applyFill="1" applyAlignment="1" applyProtection="1">
      <alignment horizontal="center"/>
    </xf>
    <xf numFmtId="9" fontId="21" fillId="3" borderId="0" xfId="6" applyFont="1" applyFill="1" applyAlignment="1" applyProtection="1">
      <alignment horizontal="center"/>
    </xf>
    <xf numFmtId="9" fontId="21" fillId="0" borderId="0" xfId="6" applyFont="1" applyAlignment="1" applyProtection="1">
      <alignment horizontal="center"/>
    </xf>
    <xf numFmtId="249" fontId="7" fillId="0" borderId="0" xfId="0" applyNumberFormat="1" applyFont="1" applyFill="1" applyAlignment="1">
      <alignment horizontal="center"/>
    </xf>
    <xf numFmtId="4" fontId="7" fillId="0" borderId="0" xfId="0" applyNumberFormat="1" applyFont="1" applyFill="1" applyAlignment="1">
      <alignment horizontal="center"/>
    </xf>
    <xf numFmtId="249" fontId="7" fillId="3" borderId="0" xfId="0" applyNumberFormat="1" applyFont="1" applyFill="1" applyAlignment="1">
      <alignment horizontal="center"/>
    </xf>
    <xf numFmtId="4" fontId="7" fillId="3" borderId="0" xfId="0" applyNumberFormat="1" applyFont="1" applyFill="1" applyAlignment="1">
      <alignment horizontal="center"/>
    </xf>
    <xf numFmtId="0" fontId="22" fillId="2" borderId="0" xfId="0" applyFont="1" applyFill="1" applyAlignment="1" applyProtection="1">
      <alignment horizontal="center" wrapText="1"/>
    </xf>
    <xf numFmtId="0" fontId="13" fillId="2" borderId="0" xfId="0" applyFont="1" applyFill="1" applyAlignment="1" applyProtection="1">
      <alignment horizontal="center" vertical="center" wrapText="1"/>
    </xf>
    <xf numFmtId="0" fontId="13" fillId="2" borderId="0" xfId="0" applyFont="1" applyFill="1" applyAlignment="1" applyProtection="1">
      <alignment horizontal="center" vertical="center"/>
    </xf>
    <xf numFmtId="14" fontId="13" fillId="2" borderId="0" xfId="0" applyNumberFormat="1" applyFont="1" applyFill="1" applyAlignment="1" applyProtection="1">
      <alignment horizontal="center"/>
    </xf>
    <xf numFmtId="0" fontId="13" fillId="2" borderId="0" xfId="0" applyFont="1" applyFill="1" applyAlignment="1" applyProtection="1">
      <alignment horizontal="center"/>
    </xf>
    <xf numFmtId="9" fontId="17" fillId="2" borderId="0" xfId="6" applyFont="1" applyFill="1" applyBorder="1" applyAlignment="1" applyProtection="1">
      <alignment horizontal="center"/>
    </xf>
    <xf numFmtId="43" fontId="13" fillId="4" borderId="0" xfId="1" applyFont="1" applyFill="1" applyBorder="1" applyAlignment="1" applyProtection="1">
      <alignment horizontal="center"/>
    </xf>
    <xf numFmtId="176" fontId="6" fillId="3" borderId="0" xfId="0" applyNumberFormat="1" applyFont="1" applyFill="1" applyAlignment="1">
      <alignment horizontal="center"/>
    </xf>
    <xf numFmtId="188" fontId="6" fillId="3" borderId="0" xfId="0" applyNumberFormat="1" applyFont="1" applyFill="1" applyAlignment="1">
      <alignment horizontal="center"/>
    </xf>
    <xf numFmtId="177" fontId="6" fillId="3" borderId="0" xfId="0" applyNumberFormat="1" applyFont="1" applyFill="1" applyAlignment="1">
      <alignment horizontal="center"/>
    </xf>
    <xf numFmtId="196" fontId="6" fillId="3" borderId="0" xfId="0" applyNumberFormat="1" applyFont="1" applyFill="1" applyAlignment="1">
      <alignment horizontal="center"/>
    </xf>
    <xf numFmtId="9" fontId="24" fillId="0" borderId="0" xfId="6" applyFont="1" applyAlignment="1" applyProtection="1">
      <alignment horizontal="center"/>
    </xf>
    <xf numFmtId="2" fontId="23" fillId="0" borderId="0" xfId="0" applyNumberFormat="1" applyFont="1" applyAlignment="1" applyProtection="1">
      <alignment horizontal="center"/>
    </xf>
    <xf numFmtId="43" fontId="23" fillId="0" borderId="0" xfId="1" applyNumberFormat="1" applyFont="1" applyFill="1" applyAlignment="1" applyProtection="1">
      <alignment horizontal="center"/>
    </xf>
    <xf numFmtId="43" fontId="25" fillId="0" borderId="0" xfId="1" applyFont="1" applyFill="1" applyAlignment="1" applyProtection="1">
      <alignment horizontal="center" vertical="center"/>
    </xf>
    <xf numFmtId="0" fontId="25" fillId="0" borderId="2" xfId="2" applyFont="1" applyFill="1" applyBorder="1" applyAlignment="1" applyProtection="1">
      <alignment horizontal="center"/>
    </xf>
    <xf numFmtId="43" fontId="25" fillId="0" borderId="0" xfId="1" applyNumberFormat="1" applyFont="1" applyFill="1" applyAlignment="1" applyProtection="1">
      <alignment horizontal="center"/>
    </xf>
    <xf numFmtId="43" fontId="25" fillId="0" borderId="0" xfId="1" applyFont="1" applyAlignment="1" applyProtection="1">
      <alignment horizontal="center"/>
    </xf>
    <xf numFmtId="0" fontId="6" fillId="0" borderId="0" xfId="0" applyNumberFormat="1" applyFont="1" applyFill="1" applyAlignment="1" applyProtection="1">
      <alignment horizontal="center"/>
    </xf>
    <xf numFmtId="178" fontId="6" fillId="0" borderId="0" xfId="0" applyNumberFormat="1" applyFont="1" applyFill="1" applyAlignment="1">
      <alignment horizontal="center"/>
    </xf>
    <xf numFmtId="202" fontId="6" fillId="0" borderId="0" xfId="0" applyNumberFormat="1" applyFont="1" applyFill="1" applyAlignment="1">
      <alignment horizontal="center"/>
    </xf>
    <xf numFmtId="195" fontId="6" fillId="0" borderId="0" xfId="0" applyNumberFormat="1" applyFont="1" applyFill="1" applyAlignment="1">
      <alignment horizontal="center"/>
    </xf>
    <xf numFmtId="197" fontId="6" fillId="0" borderId="0" xfId="0" applyNumberFormat="1" applyFont="1" applyFill="1" applyAlignment="1">
      <alignment horizontal="center"/>
    </xf>
    <xf numFmtId="198" fontId="6" fillId="0" borderId="0" xfId="0" applyNumberFormat="1" applyFont="1" applyFill="1" applyAlignment="1">
      <alignment horizontal="center"/>
    </xf>
    <xf numFmtId="213" fontId="6" fillId="0" borderId="0" xfId="0" applyNumberFormat="1" applyFont="1" applyFill="1" applyAlignment="1">
      <alignment horizontal="center"/>
    </xf>
    <xf numFmtId="199" fontId="6" fillId="0" borderId="0" xfId="0" applyNumberFormat="1" applyFont="1" applyFill="1" applyAlignment="1">
      <alignment horizontal="center"/>
    </xf>
    <xf numFmtId="179" fontId="6" fillId="0" borderId="0" xfId="0" applyNumberFormat="1" applyFont="1" applyFill="1" applyAlignment="1">
      <alignment horizontal="center"/>
    </xf>
    <xf numFmtId="174" fontId="6" fillId="0" borderId="0" xfId="0" applyNumberFormat="1" applyFont="1" applyFill="1" applyAlignment="1">
      <alignment horizontal="center"/>
    </xf>
    <xf numFmtId="172" fontId="6" fillId="0" borderId="0" xfId="0" applyNumberFormat="1" applyFont="1" applyFill="1" applyAlignment="1">
      <alignment horizontal="center"/>
    </xf>
    <xf numFmtId="176" fontId="6" fillId="0" borderId="0" xfId="0" applyNumberFormat="1" applyFont="1" applyFill="1" applyAlignment="1">
      <alignment horizontal="center"/>
    </xf>
    <xf numFmtId="181" fontId="6" fillId="0" borderId="0" xfId="0" applyNumberFormat="1" applyFont="1" applyFill="1" applyAlignment="1">
      <alignment horizontal="center"/>
    </xf>
    <xf numFmtId="183" fontId="6" fillId="0" borderId="0" xfId="0" applyNumberFormat="1" applyFont="1" applyFill="1" applyAlignment="1">
      <alignment horizontal="center"/>
    </xf>
    <xf numFmtId="222" fontId="6" fillId="0" borderId="0" xfId="0" applyNumberFormat="1" applyFont="1" applyFill="1" applyAlignment="1">
      <alignment horizontal="center"/>
    </xf>
    <xf numFmtId="218" fontId="6" fillId="0" borderId="0" xfId="0" applyNumberFormat="1" applyFont="1" applyFill="1" applyAlignment="1">
      <alignment horizontal="center"/>
    </xf>
    <xf numFmtId="211" fontId="6" fillId="0" borderId="0" xfId="0" applyNumberFormat="1" applyFont="1" applyFill="1" applyAlignment="1">
      <alignment horizontal="center"/>
    </xf>
    <xf numFmtId="219" fontId="6" fillId="0" borderId="0" xfId="0" applyNumberFormat="1" applyFont="1" applyFill="1" applyAlignment="1">
      <alignment horizontal="center"/>
    </xf>
    <xf numFmtId="192" fontId="6" fillId="0" borderId="0" xfId="0" applyNumberFormat="1" applyFont="1" applyFill="1" applyAlignment="1">
      <alignment horizontal="center"/>
    </xf>
    <xf numFmtId="196" fontId="6" fillId="0" borderId="0" xfId="0" applyNumberFormat="1" applyFont="1" applyFill="1" applyAlignment="1">
      <alignment horizontal="center"/>
    </xf>
    <xf numFmtId="207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203" fontId="6" fillId="0" borderId="0" xfId="0" applyNumberFormat="1" applyFont="1" applyFill="1" applyAlignment="1">
      <alignment horizontal="center"/>
    </xf>
    <xf numFmtId="200" fontId="6" fillId="0" borderId="0" xfId="0" applyNumberFormat="1" applyFont="1" applyFill="1" applyAlignment="1">
      <alignment horizontal="center"/>
    </xf>
    <xf numFmtId="212" fontId="6" fillId="0" borderId="0" xfId="0" applyNumberFormat="1" applyFont="1" applyFill="1" applyAlignment="1">
      <alignment horizontal="center"/>
    </xf>
    <xf numFmtId="206" fontId="6" fillId="0" borderId="0" xfId="0" applyNumberFormat="1" applyFont="1" applyFill="1" applyAlignment="1">
      <alignment horizontal="center"/>
    </xf>
    <xf numFmtId="235" fontId="6" fillId="0" borderId="0" xfId="0" applyNumberFormat="1" applyFont="1" applyFill="1" applyAlignment="1">
      <alignment horizontal="center"/>
    </xf>
    <xf numFmtId="220" fontId="6" fillId="0" borderId="0" xfId="0" applyNumberFormat="1" applyFont="1" applyFill="1" applyAlignment="1">
      <alignment horizontal="center"/>
    </xf>
    <xf numFmtId="169" fontId="6" fillId="0" borderId="0" xfId="0" applyNumberFormat="1" applyFont="1" applyFill="1" applyAlignment="1">
      <alignment horizontal="center"/>
    </xf>
    <xf numFmtId="236" fontId="6" fillId="0" borderId="0" xfId="0" applyNumberFormat="1" applyFont="1" applyFill="1" applyAlignment="1">
      <alignment horizontal="center"/>
    </xf>
    <xf numFmtId="242" fontId="6" fillId="0" borderId="0" xfId="0" applyNumberFormat="1" applyFont="1" applyFill="1" applyAlignment="1">
      <alignment horizontal="center"/>
    </xf>
    <xf numFmtId="224" fontId="6" fillId="0" borderId="0" xfId="0" applyNumberFormat="1" applyFont="1" applyFill="1" applyAlignment="1">
      <alignment horizontal="center"/>
    </xf>
    <xf numFmtId="215" fontId="6" fillId="0" borderId="0" xfId="0" applyNumberFormat="1" applyFont="1" applyFill="1" applyAlignment="1">
      <alignment horizontal="center"/>
    </xf>
    <xf numFmtId="214" fontId="6" fillId="0" borderId="0" xfId="0" applyNumberFormat="1" applyFont="1" applyFill="1" applyAlignment="1">
      <alignment horizontal="center"/>
    </xf>
    <xf numFmtId="177" fontId="6" fillId="0" borderId="0" xfId="0" applyNumberFormat="1" applyFont="1" applyFill="1" applyAlignment="1">
      <alignment horizontal="center"/>
    </xf>
    <xf numFmtId="208" fontId="6" fillId="0" borderId="0" xfId="0" applyNumberFormat="1" applyFont="1" applyFill="1" applyAlignment="1">
      <alignment horizontal="center"/>
    </xf>
    <xf numFmtId="166" fontId="6" fillId="0" borderId="0" xfId="0" applyNumberFormat="1" applyFont="1" applyFill="1" applyAlignment="1">
      <alignment horizontal="center"/>
    </xf>
    <xf numFmtId="191" fontId="6" fillId="0" borderId="0" xfId="0" applyNumberFormat="1" applyFont="1" applyFill="1" applyAlignment="1">
      <alignment horizontal="center"/>
    </xf>
    <xf numFmtId="221" fontId="6" fillId="0" borderId="0" xfId="0" applyNumberFormat="1" applyFont="1" applyFill="1" applyAlignment="1">
      <alignment horizontal="center"/>
    </xf>
    <xf numFmtId="189" fontId="6" fillId="0" borderId="0" xfId="0" applyNumberFormat="1" applyFont="1" applyFill="1" applyAlignment="1">
      <alignment horizontal="center"/>
    </xf>
    <xf numFmtId="210" fontId="6" fillId="0" borderId="0" xfId="0" applyNumberFormat="1" applyFont="1" applyFill="1" applyAlignment="1">
      <alignment horizontal="center"/>
    </xf>
    <xf numFmtId="223" fontId="6" fillId="0" borderId="0" xfId="0" applyNumberFormat="1" applyFont="1" applyFill="1" applyAlignment="1">
      <alignment horizontal="center"/>
    </xf>
    <xf numFmtId="216" fontId="6" fillId="0" borderId="0" xfId="0" applyNumberFormat="1" applyFont="1" applyFill="1" applyAlignment="1">
      <alignment horizontal="center"/>
    </xf>
    <xf numFmtId="248" fontId="6" fillId="0" borderId="0" xfId="0" applyNumberFormat="1" applyFont="1" applyFill="1" applyAlignment="1">
      <alignment horizontal="center"/>
    </xf>
    <xf numFmtId="229" fontId="6" fillId="0" borderId="0" xfId="0" applyNumberFormat="1" applyFont="1" applyFill="1" applyAlignment="1">
      <alignment horizontal="center"/>
    </xf>
    <xf numFmtId="168" fontId="6" fillId="0" borderId="0" xfId="0" applyNumberFormat="1" applyFont="1" applyFill="1" applyAlignment="1">
      <alignment horizontal="center"/>
    </xf>
    <xf numFmtId="171" fontId="6" fillId="0" borderId="0" xfId="0" applyNumberFormat="1" applyFont="1" applyFill="1" applyAlignment="1">
      <alignment horizontal="center"/>
    </xf>
    <xf numFmtId="201" fontId="6" fillId="0" borderId="0" xfId="0" applyNumberFormat="1" applyFont="1" applyFill="1" applyAlignment="1">
      <alignment horizontal="center"/>
    </xf>
    <xf numFmtId="247" fontId="6" fillId="0" borderId="0" xfId="0" applyNumberFormat="1" applyFont="1" applyFill="1" applyAlignment="1">
      <alignment horizontal="center"/>
    </xf>
    <xf numFmtId="9" fontId="27" fillId="0" borderId="0" xfId="6" applyFont="1" applyAlignment="1" applyProtection="1">
      <alignment horizontal="center"/>
    </xf>
    <xf numFmtId="2" fontId="26" fillId="0" borderId="0" xfId="0" applyNumberFormat="1" applyFont="1" applyAlignment="1" applyProtection="1">
      <alignment horizontal="center"/>
    </xf>
    <xf numFmtId="43" fontId="26" fillId="0" borderId="0" xfId="1" applyNumberFormat="1" applyFont="1" applyFill="1" applyAlignment="1" applyProtection="1">
      <alignment horizontal="center"/>
    </xf>
    <xf numFmtId="43" fontId="28" fillId="0" borderId="0" xfId="1" applyFont="1" applyFill="1" applyAlignment="1" applyProtection="1">
      <alignment horizontal="center" vertical="center"/>
    </xf>
    <xf numFmtId="0" fontId="28" fillId="0" borderId="2" xfId="2" applyFont="1" applyFill="1" applyBorder="1" applyAlignment="1" applyProtection="1">
      <alignment horizontal="center"/>
    </xf>
    <xf numFmtId="43" fontId="28" fillId="0" borderId="0" xfId="1" applyNumberFormat="1" applyFont="1" applyFill="1" applyAlignment="1" applyProtection="1">
      <alignment horizontal="center"/>
    </xf>
    <xf numFmtId="43" fontId="28" fillId="0" borderId="0" xfId="1" applyFont="1" applyAlignment="1" applyProtection="1">
      <alignment horizontal="center"/>
    </xf>
    <xf numFmtId="232" fontId="6" fillId="0" borderId="0" xfId="0" applyNumberFormat="1" applyFont="1" applyFill="1" applyAlignment="1">
      <alignment horizontal="center"/>
    </xf>
    <xf numFmtId="234" fontId="6" fillId="0" borderId="0" xfId="0" applyNumberFormat="1" applyFont="1" applyFill="1" applyAlignment="1">
      <alignment horizontal="center"/>
    </xf>
    <xf numFmtId="193" fontId="6" fillId="0" borderId="0" xfId="0" applyNumberFormat="1" applyFont="1" applyFill="1" applyAlignment="1">
      <alignment horizontal="center"/>
    </xf>
    <xf numFmtId="243" fontId="6" fillId="0" borderId="0" xfId="0" applyNumberFormat="1" applyFont="1" applyFill="1" applyAlignment="1">
      <alignment horizontal="center"/>
    </xf>
    <xf numFmtId="246" fontId="6" fillId="0" borderId="0" xfId="0" applyNumberFormat="1" applyFont="1" applyFill="1" applyAlignment="1">
      <alignment horizontal="center"/>
    </xf>
    <xf numFmtId="226" fontId="6" fillId="0" borderId="0" xfId="0" applyNumberFormat="1" applyFont="1" applyFill="1" applyAlignment="1">
      <alignment horizontal="center"/>
    </xf>
    <xf numFmtId="230" fontId="6" fillId="0" borderId="0" xfId="0" applyNumberFormat="1" applyFont="1" applyFill="1" applyAlignment="1">
      <alignment horizontal="center"/>
    </xf>
    <xf numFmtId="228" fontId="6" fillId="0" borderId="0" xfId="0" applyNumberFormat="1" applyFont="1" applyFill="1" applyAlignment="1">
      <alignment horizontal="center"/>
    </xf>
    <xf numFmtId="238" fontId="6" fillId="0" borderId="0" xfId="0" applyNumberFormat="1" applyFont="1" applyFill="1" applyAlignment="1">
      <alignment horizontal="center"/>
    </xf>
    <xf numFmtId="227" fontId="6" fillId="0" borderId="0" xfId="0" applyNumberFormat="1" applyFont="1" applyFill="1" applyAlignment="1">
      <alignment horizontal="center"/>
    </xf>
    <xf numFmtId="240" fontId="6" fillId="0" borderId="0" xfId="0" applyNumberFormat="1" applyFont="1" applyFill="1" applyAlignment="1">
      <alignment horizontal="center"/>
    </xf>
    <xf numFmtId="237" fontId="6" fillId="0" borderId="0" xfId="0" applyNumberFormat="1" applyFont="1" applyFill="1" applyAlignment="1">
      <alignment horizontal="center"/>
    </xf>
    <xf numFmtId="231" fontId="6" fillId="0" borderId="0" xfId="0" applyNumberFormat="1" applyFont="1" applyFill="1" applyAlignment="1">
      <alignment horizontal="center"/>
    </xf>
    <xf numFmtId="250" fontId="6" fillId="0" borderId="0" xfId="0" applyNumberFormat="1" applyFont="1" applyFill="1" applyAlignment="1">
      <alignment horizontal="center"/>
    </xf>
    <xf numFmtId="239" fontId="6" fillId="0" borderId="0" xfId="0" applyNumberFormat="1" applyFont="1" applyFill="1" applyAlignment="1">
      <alignment horizontal="center"/>
    </xf>
    <xf numFmtId="187" fontId="6" fillId="3" borderId="0" xfId="0" applyNumberFormat="1" applyFont="1" applyFill="1" applyAlignment="1">
      <alignment horizontal="center"/>
    </xf>
    <xf numFmtId="0" fontId="13" fillId="4" borderId="0" xfId="0" applyFont="1" applyFill="1" applyBorder="1" applyAlignment="1" applyProtection="1">
      <alignment horizontal="left" wrapText="1"/>
    </xf>
    <xf numFmtId="0" fontId="13" fillId="2" borderId="0" xfId="0" applyFont="1" applyFill="1" applyBorder="1" applyAlignment="1" applyProtection="1">
      <alignment horizontal="center" vertical="center" wrapText="1"/>
    </xf>
    <xf numFmtId="43" fontId="13" fillId="4" borderId="0" xfId="1" applyFont="1" applyFill="1" applyBorder="1" applyAlignment="1" applyProtection="1">
      <alignment horizontal="center"/>
    </xf>
  </cellXfs>
  <cellStyles count="7">
    <cellStyle name="Millares" xfId="1" builtinId="3"/>
    <cellStyle name="Millares 2" xfId="5"/>
    <cellStyle name="Millares 3" xfId="4"/>
    <cellStyle name="Normal" xfId="0" builtinId="0"/>
    <cellStyle name="Normal 5" xfId="2"/>
    <cellStyle name="Normal 7" xfId="3"/>
    <cellStyle name="Porcentaje" xfId="6" builtinId="5"/>
  </cellStyles>
  <dxfs count="200"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textRotation="0" indent="0" justifyLastLine="0" shrinkToFit="0" readingOrder="0"/>
      <protection locked="1" hidden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35" formatCode="_ * #,##0.00_ ;_ * \-#,##0.00_ ;_ * &quot;-&quot;??_ ;_ @_ "/>
      <alignment horizontal="center" textRotation="0" indent="0" justifyLastLine="0" shrinkToFit="0" readingOrder="0"/>
      <protection locked="1" hidden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textRotation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protection locked="1" hidden="0"/>
    </dxf>
    <dxf>
      <font>
        <b/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35" formatCode="_ * #,##0.00_ ;_ * \-#,##0.00_ ;_ * &quot;-&quot;??_ ;_ @_ "/>
      <alignment horizontal="center" vertical="bottom" textRotation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2" formatCode="0.00"/>
      <alignment horizontal="center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/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/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249" formatCode="dd/mm/yy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000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000000000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76" formatCode="00000000000000000000000000000000000000000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textRotation="0" indent="0" justifyLastLine="0" shrinkToFit="0" readingOrder="0"/>
      <protection locked="1" hidden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  <alignment horizontal="center" vertical="center" textRotation="0" indent="0" justifyLastLine="0" shrinkToFit="0" readingOrder="0"/>
      <protection locked="1" hidden="0"/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66FFFF"/>
        </patternFill>
      </fill>
    </dxf>
    <dxf>
      <fill>
        <patternFill>
          <bgColor rgb="FF00FFFF"/>
        </patternFill>
      </fill>
    </dxf>
    <dxf>
      <fill>
        <patternFill>
          <bgColor rgb="FF66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66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66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66FFFF"/>
        </patternFill>
      </fill>
    </dxf>
    <dxf>
      <fill>
        <patternFill>
          <bgColor rgb="FF00FFFF"/>
        </patternFill>
      </fill>
    </dxf>
  </dxfs>
  <tableStyles count="0" defaultTableStyle="TableStyleMedium2" defaultPivotStyle="PivotStyleLight16"/>
  <colors>
    <mruColors>
      <color rgb="FFFF99FF"/>
      <color rgb="FF00FFFF"/>
      <color rgb="FF66FFFF"/>
      <color rgb="FF66FFCC"/>
      <color rgb="FF67FFAC"/>
      <color rgb="FFFF66CC"/>
      <color rgb="FFFF00FF"/>
      <color rgb="FFCC00FF"/>
      <color rgb="FF05FFB2"/>
      <color rgb="FF37B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4543520</xdr:colOff>
      <xdr:row>531</xdr:row>
      <xdr:rowOff>0</xdr:rowOff>
    </xdr:from>
    <xdr:ext cx="304800" cy="304800"/>
    <xdr:sp macro="" textlink="">
      <xdr:nvSpPr>
        <xdr:cNvPr id="7" name="AutoShape 1" descr="blob:https://web.whatsapp.com/535343d1-9e9d-4927-b195-ee1bce7ca88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3401770" y="12314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3984625</xdr:colOff>
      <xdr:row>1324</xdr:row>
      <xdr:rowOff>0</xdr:rowOff>
    </xdr:from>
    <xdr:ext cx="304800" cy="304800"/>
    <xdr:sp macro="" textlink="">
      <xdr:nvSpPr>
        <xdr:cNvPr id="8" name="AutoShape 1" descr="blob:https://web.whatsapp.com/535343d1-9e9d-4927-b195-ee1bce7ca88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2842875" y="800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305465</xdr:rowOff>
    </xdr:to>
    <xdr:sp macro="" textlink="">
      <xdr:nvSpPr>
        <xdr:cNvPr id="9" name="AutoShape 1" descr="blob:https://web.whatsapp.com/535343d1-9e9d-4927-b195-ee1bce7ca88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3163550" y="5591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16</xdr:row>
      <xdr:rowOff>0</xdr:rowOff>
    </xdr:from>
    <xdr:ext cx="304800" cy="305465"/>
    <xdr:sp macro="" textlink="">
      <xdr:nvSpPr>
        <xdr:cNvPr id="6" name="AutoShape 1" descr="blob:https://web.whatsapp.com/535343d1-9e9d-4927-b195-ee1bce7ca88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20750893" y="11620500"/>
          <a:ext cx="304800" cy="305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0</xdr:row>
      <xdr:rowOff>23813</xdr:rowOff>
    </xdr:from>
    <xdr:to>
      <xdr:col>17</xdr:col>
      <xdr:colOff>31750</xdr:colOff>
      <xdr:row>1</xdr:row>
      <xdr:rowOff>15875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3"/>
          <a:ext cx="37147500" cy="51990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7</xdr:col>
      <xdr:colOff>323850</xdr:colOff>
      <xdr:row>52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657850" cy="100584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 fPrintsWithSheet="0"/>
  </xdr:twoCellAnchor>
  <xdr:twoCellAnchor editAs="absolute">
    <xdr:from>
      <xdr:col>7</xdr:col>
      <xdr:colOff>295275</xdr:colOff>
      <xdr:row>0</xdr:row>
      <xdr:rowOff>0</xdr:rowOff>
    </xdr:from>
    <xdr:to>
      <xdr:col>14</xdr:col>
      <xdr:colOff>619125</xdr:colOff>
      <xdr:row>52</xdr:row>
      <xdr:rowOff>152400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0"/>
          <a:ext cx="5657850" cy="100584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 fPrintsWithSheet="0"/>
  </xdr:twoCellAnchor>
</xdr:wsDr>
</file>

<file path=xl/tables/table1.xml><?xml version="1.0" encoding="utf-8"?>
<table xmlns="http://schemas.openxmlformats.org/spreadsheetml/2006/main" id="1" name="Tabla1" displayName="Tabla1" ref="A4:Q1324" totalsRowShown="0" headerRowDxfId="18" dataDxfId="17" headerRowCellStyle="Normal 5" dataCellStyle="Normal 5">
  <autoFilter ref="A4:Q1324"/>
  <sortState ref="A5:Q1420">
    <sortCondition ref="A5:A1420"/>
    <sortCondition ref="D5:D1420"/>
  </sortState>
  <tableColumns count="17">
    <tableColumn id="1" name="CATEGORIA" dataDxfId="16" dataCellStyle="Normal 5"/>
    <tableColumn id="2" name="COD. BARRAS" dataDxfId="15" dataCellStyle="Normal 5"/>
    <tableColumn id="3" name="CODIGO" dataDxfId="14" dataCellStyle="Normal 5"/>
    <tableColumn id="5" name="PRODUCTO" dataDxfId="13" dataCellStyle="Normal 5"/>
    <tableColumn id="6" name="F. VENC" dataDxfId="12" dataCellStyle="Normal 5"/>
    <tableColumn id="7" name="LABORATORIO" dataDxfId="11" dataCellStyle="Normal 5"/>
    <tableColumn id="8" name="IVA" dataDxfId="10" dataCellStyle="Normal 5"/>
    <tableColumn id="17" name="CONDICION" dataDxfId="9"/>
    <tableColumn id="16" name="STOCK" dataDxfId="8" dataCellStyle="Normal 5"/>
    <tableColumn id="9" name="PRECIO REF        ($)" dataDxfId="7" dataCellStyle="Millares"/>
    <tableColumn id="4" name="OFERTA" dataDxfId="6" dataCellStyle="Porcentaje"/>
    <tableColumn id="11" name="PRECIO CON DSCTO" dataDxfId="5">
      <calculatedColumnFormula>Tabla1[[#This Row],[PRECIO REF        ($)]]-Tabla1[PRECIO REF        ($)]*Tabla1[OFERTA]</calculatedColumnFormula>
    </tableColumn>
    <tableColumn id="10" name="PRECIO REF BS" dataDxfId="4" dataCellStyle="Millares">
      <calculatedColumnFormula>$F$3*Tabla1[[#This Row],[PRECIO CON DSCTO]]</calculatedColumnFormula>
    </tableColumn>
    <tableColumn id="15" name="NUEVO INGRESO" dataDxfId="3" dataCellStyle="Millares"/>
    <tableColumn id="12" name="PEDIDO " dataDxfId="2" dataCellStyle="Normal 5"/>
    <tableColumn id="13" name="SUB TOTAL $" dataDxfId="1" dataCellStyle="Millares">
      <calculatedColumnFormula>(Tabla1[[#This Row],[PEDIDO ]]*Tabla1[[#This Row],[PRECIO CON DSCTO]])</calculatedColumnFormula>
    </tableColumn>
    <tableColumn id="14" name="SUB TOTAL BS" dataDxfId="0" dataCellStyle="Millares">
      <calculatedColumnFormula>(Tabla1[[#This Row],[PRECIO REF BS]]*Tabla1[[#This Row],[PEDIDO ]])</calculatedColumnFormula>
    </tableColumn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24"/>
  <sheetViews>
    <sheetView tabSelected="1" topLeftCell="B1" zoomScale="60" zoomScaleNormal="60" workbookViewId="0">
      <pane ySplit="4" topLeftCell="A5" activePane="bottomLeft" state="frozen"/>
      <selection activeCell="B1" sqref="B1"/>
      <selection pane="bottomLeft" activeCell="M5" sqref="M5"/>
    </sheetView>
  </sheetViews>
  <sheetFormatPr baseColWidth="10" defaultRowHeight="23.25" x14ac:dyDescent="0.35"/>
  <cols>
    <col min="1" max="1" width="83.28515625" style="6" bestFit="1" customWidth="1"/>
    <col min="2" max="2" width="29" style="13" bestFit="1" customWidth="1"/>
    <col min="3" max="3" width="20.5703125" style="11" bestFit="1" customWidth="1"/>
    <col min="4" max="4" width="178.42578125" style="11" bestFit="1" customWidth="1"/>
    <col min="5" max="5" width="23.5703125" style="12" customWidth="1"/>
    <col min="6" max="6" width="29.5703125" style="12" customWidth="1"/>
    <col min="7" max="7" width="4.5703125" style="11" customWidth="1"/>
    <col min="8" max="8" width="30" style="11" customWidth="1"/>
    <col min="9" max="9" width="17.5703125" style="10" customWidth="1"/>
    <col min="10" max="10" width="17.85546875" style="9" customWidth="1"/>
    <col min="11" max="11" width="13.5703125" style="5" customWidth="1"/>
    <col min="12" max="12" width="23.7109375" style="1" customWidth="1"/>
    <col min="13" max="13" width="20.140625" style="2" customWidth="1"/>
    <col min="14" max="14" width="14.7109375" style="4" customWidth="1"/>
    <col min="15" max="15" width="13.85546875" style="3" customWidth="1"/>
    <col min="16" max="16" width="19.140625" style="8" customWidth="1"/>
    <col min="17" max="17" width="17.140625" style="8" customWidth="1"/>
    <col min="18" max="16384" width="11.42578125" style="7"/>
  </cols>
  <sheetData>
    <row r="1" spans="1:17" s="25" customFormat="1" ht="409.6" customHeight="1" x14ac:dyDescent="0.35">
      <c r="A1" s="14"/>
      <c r="B1" s="15"/>
      <c r="C1" s="15"/>
      <c r="D1" s="16"/>
      <c r="E1" s="17"/>
      <c r="F1" s="17"/>
      <c r="G1" s="15"/>
      <c r="H1" s="15"/>
      <c r="I1" s="16"/>
      <c r="J1" s="18"/>
      <c r="K1" s="19"/>
      <c r="L1" s="20"/>
      <c r="M1" s="21"/>
      <c r="N1" s="22" t="s">
        <v>1426</v>
      </c>
      <c r="O1" s="23"/>
      <c r="P1" s="24"/>
      <c r="Q1" s="24"/>
    </row>
    <row r="2" spans="1:17" s="25" customFormat="1" ht="32.25" customHeight="1" x14ac:dyDescent="0.5">
      <c r="A2" s="120"/>
      <c r="B2" s="121"/>
      <c r="C2" s="121"/>
      <c r="D2" s="122"/>
      <c r="E2" s="123"/>
      <c r="F2" s="123"/>
      <c r="G2" s="122"/>
      <c r="H2" s="122"/>
      <c r="I2" s="124"/>
      <c r="J2" s="74" t="s">
        <v>13</v>
      </c>
      <c r="K2" s="125"/>
      <c r="L2" s="112" t="s">
        <v>1748</v>
      </c>
      <c r="M2" s="56" t="s">
        <v>14</v>
      </c>
      <c r="N2" s="57"/>
      <c r="O2" s="211" t="s">
        <v>15</v>
      </c>
      <c r="P2" s="211"/>
      <c r="Q2" s="211"/>
    </row>
    <row r="3" spans="1:17" s="23" customFormat="1" ht="31.5" customHeight="1" x14ac:dyDescent="0.5">
      <c r="A3" s="210" t="s">
        <v>12</v>
      </c>
      <c r="B3" s="210"/>
      <c r="C3" s="210"/>
      <c r="D3" s="75" t="s">
        <v>2792</v>
      </c>
      <c r="E3" s="76" t="s">
        <v>913</v>
      </c>
      <c r="F3" s="77">
        <v>294.9699</v>
      </c>
      <c r="G3" s="75"/>
      <c r="H3" s="75"/>
      <c r="I3" s="78"/>
      <c r="J3" s="126">
        <f>SUM(Tabla1[[PEDIDO ]])</f>
        <v>0</v>
      </c>
      <c r="K3" s="52"/>
      <c r="L3" s="53">
        <f>SUM(Tabla1[SUB TOTAL $])</f>
        <v>0</v>
      </c>
      <c r="M3" s="86">
        <f>SUM(Tabla1[SUB TOTAL BS])</f>
        <v>0</v>
      </c>
      <c r="N3" s="54"/>
      <c r="O3" s="212"/>
      <c r="P3" s="212"/>
      <c r="Q3" s="212"/>
    </row>
    <row r="4" spans="1:17" s="26" customFormat="1" ht="42" x14ac:dyDescent="0.35">
      <c r="A4" s="55" t="s">
        <v>0</v>
      </c>
      <c r="B4" s="79" t="s">
        <v>1</v>
      </c>
      <c r="C4" s="80" t="s">
        <v>2</v>
      </c>
      <c r="D4" s="81" t="s">
        <v>3</v>
      </c>
      <c r="E4" s="82" t="s">
        <v>4</v>
      </c>
      <c r="F4" s="82" t="s">
        <v>5</v>
      </c>
      <c r="G4" s="81" t="s">
        <v>6</v>
      </c>
      <c r="H4" s="81" t="s">
        <v>2143</v>
      </c>
      <c r="I4" s="81" t="s">
        <v>17</v>
      </c>
      <c r="J4" s="83" t="s">
        <v>8</v>
      </c>
      <c r="K4" s="58" t="s">
        <v>1743</v>
      </c>
      <c r="L4" s="59" t="s">
        <v>1742</v>
      </c>
      <c r="M4" s="60" t="s">
        <v>7</v>
      </c>
      <c r="N4" s="61" t="s">
        <v>16</v>
      </c>
      <c r="O4" s="62" t="s">
        <v>9</v>
      </c>
      <c r="P4" s="61" t="s">
        <v>10</v>
      </c>
      <c r="Q4" s="61" t="s">
        <v>11</v>
      </c>
    </row>
    <row r="5" spans="1:17" s="25" customFormat="1" ht="31.5" customHeight="1" x14ac:dyDescent="0.3">
      <c r="A5" s="27" t="s">
        <v>18</v>
      </c>
      <c r="B5" s="87">
        <v>7598455000247</v>
      </c>
      <c r="C5" s="88" t="s">
        <v>1718</v>
      </c>
      <c r="D5" s="161" t="s">
        <v>1725</v>
      </c>
      <c r="E5" s="116">
        <v>46598</v>
      </c>
      <c r="F5" s="90" t="s">
        <v>23</v>
      </c>
      <c r="G5" s="89" t="s">
        <v>20</v>
      </c>
      <c r="H5" s="28" t="s">
        <v>2632</v>
      </c>
      <c r="I5" s="117">
        <v>145</v>
      </c>
      <c r="J5" s="117">
        <v>2.1840000000000002</v>
      </c>
      <c r="K5" s="113"/>
      <c r="L5" s="29">
        <f>Tabla1[[#This Row],[PRECIO REF        ($)]]-Tabla1[PRECIO REF        ($)]*Tabla1[OFERTA]</f>
        <v>2.1840000000000002</v>
      </c>
      <c r="M5" s="109">
        <f>$F$3*Tabla1[[#This Row],[PRECIO CON DSCTO]]</f>
        <v>644.21426159999999</v>
      </c>
      <c r="N5" s="31"/>
      <c r="O5" s="32"/>
      <c r="P5" s="30">
        <f>(Tabla1[[#This Row],[PEDIDO ]]*Tabla1[[#This Row],[PRECIO CON DSCTO]])</f>
        <v>0</v>
      </c>
      <c r="Q5" s="30">
        <f>(Tabla1[[#This Row],[PRECIO REF BS]]*Tabla1[[#This Row],[PEDIDO ]])</f>
        <v>0</v>
      </c>
    </row>
    <row r="6" spans="1:17" s="25" customFormat="1" ht="31.5" customHeight="1" x14ac:dyDescent="0.3">
      <c r="A6" s="27" t="s">
        <v>18</v>
      </c>
      <c r="B6" s="97">
        <v>736372827388</v>
      </c>
      <c r="C6" s="88" t="s">
        <v>1954</v>
      </c>
      <c r="D6" s="93" t="s">
        <v>1955</v>
      </c>
      <c r="E6" s="116">
        <v>46446</v>
      </c>
      <c r="F6" s="97" t="s">
        <v>27</v>
      </c>
      <c r="G6" s="89" t="s">
        <v>20</v>
      </c>
      <c r="H6" s="28"/>
      <c r="I6" s="117">
        <v>81</v>
      </c>
      <c r="J6" s="117">
        <v>2.21</v>
      </c>
      <c r="K6" s="113"/>
      <c r="L6" s="29">
        <f>Tabla1[[#This Row],[PRECIO REF        ($)]]-Tabla1[PRECIO REF        ($)]*Tabla1[OFERTA]</f>
        <v>2.21</v>
      </c>
      <c r="M6" s="109">
        <f>$F$3*Tabla1[[#This Row],[PRECIO CON DSCTO]]</f>
        <v>651.88347899999997</v>
      </c>
      <c r="N6" s="31"/>
      <c r="O6" s="32"/>
      <c r="P6" s="30">
        <f>(Tabla1[[#This Row],[PEDIDO ]]*Tabla1[[#This Row],[PRECIO CON DSCTO]])</f>
        <v>0</v>
      </c>
      <c r="Q6" s="30">
        <f>(Tabla1[[#This Row],[PRECIO REF BS]]*Tabla1[[#This Row],[PEDIDO ]])</f>
        <v>0</v>
      </c>
    </row>
    <row r="7" spans="1:17" s="25" customFormat="1" ht="31.5" customHeight="1" x14ac:dyDescent="0.3">
      <c r="A7" s="27" t="s">
        <v>18</v>
      </c>
      <c r="B7" s="87">
        <v>7591619501048</v>
      </c>
      <c r="C7" s="88" t="s">
        <v>21</v>
      </c>
      <c r="D7" s="147" t="s">
        <v>2603</v>
      </c>
      <c r="E7" s="116">
        <v>46203</v>
      </c>
      <c r="F7" s="139" t="s">
        <v>22</v>
      </c>
      <c r="G7" s="89" t="s">
        <v>20</v>
      </c>
      <c r="H7" s="28"/>
      <c r="I7" s="117">
        <v>14</v>
      </c>
      <c r="J7" s="117">
        <v>8.49</v>
      </c>
      <c r="K7" s="113"/>
      <c r="L7" s="29">
        <f>Tabla1[[#This Row],[PRECIO REF        ($)]]-Tabla1[PRECIO REF        ($)]*Tabla1[OFERTA]</f>
        <v>8.49</v>
      </c>
      <c r="M7" s="109">
        <f>$F$3*Tabla1[[#This Row],[PRECIO CON DSCTO]]</f>
        <v>2504.2944510000002</v>
      </c>
      <c r="N7" s="31"/>
      <c r="O7" s="32"/>
      <c r="P7" s="30">
        <f>(Tabla1[[#This Row],[PEDIDO ]]*Tabla1[[#This Row],[PRECIO CON DSCTO]])</f>
        <v>0</v>
      </c>
      <c r="Q7" s="30">
        <f>(Tabla1[[#This Row],[PRECIO REF BS]]*Tabla1[[#This Row],[PEDIDO ]])</f>
        <v>0</v>
      </c>
    </row>
    <row r="8" spans="1:17" s="25" customFormat="1" ht="31.5" customHeight="1" x14ac:dyDescent="0.3">
      <c r="A8" s="27" t="s">
        <v>18</v>
      </c>
      <c r="B8" s="87">
        <v>7598455000162</v>
      </c>
      <c r="C8" s="88" t="s">
        <v>1913</v>
      </c>
      <c r="D8" s="140" t="s">
        <v>1914</v>
      </c>
      <c r="E8" s="116">
        <v>46811</v>
      </c>
      <c r="F8" s="90" t="s">
        <v>23</v>
      </c>
      <c r="G8" s="89" t="s">
        <v>20</v>
      </c>
      <c r="H8" s="28" t="s">
        <v>2632</v>
      </c>
      <c r="I8" s="117">
        <v>90</v>
      </c>
      <c r="J8" s="117">
        <v>1.508</v>
      </c>
      <c r="K8" s="113"/>
      <c r="L8" s="29">
        <f>Tabla1[[#This Row],[PRECIO REF        ($)]]-Tabla1[PRECIO REF        ($)]*Tabla1[OFERTA]</f>
        <v>1.508</v>
      </c>
      <c r="M8" s="109">
        <f>$F$3*Tabla1[[#This Row],[PRECIO CON DSCTO]]</f>
        <v>444.81460920000001</v>
      </c>
      <c r="N8" s="31"/>
      <c r="O8" s="32"/>
      <c r="P8" s="30">
        <f>(Tabla1[[#This Row],[PEDIDO ]]*Tabla1[[#This Row],[PRECIO CON DSCTO]])</f>
        <v>0</v>
      </c>
      <c r="Q8" s="30">
        <f>(Tabla1[[#This Row],[PRECIO REF BS]]*Tabla1[[#This Row],[PEDIDO ]])</f>
        <v>0</v>
      </c>
    </row>
    <row r="9" spans="1:17" s="25" customFormat="1" ht="35.25" customHeight="1" x14ac:dyDescent="0.3">
      <c r="A9" s="27" t="s">
        <v>18</v>
      </c>
      <c r="B9" s="87">
        <v>7594000491744</v>
      </c>
      <c r="C9" s="88" t="s">
        <v>2423</v>
      </c>
      <c r="D9" s="108" t="s">
        <v>2424</v>
      </c>
      <c r="E9" s="116">
        <v>47269</v>
      </c>
      <c r="F9" s="90" t="s">
        <v>128</v>
      </c>
      <c r="G9" s="89" t="s">
        <v>20</v>
      </c>
      <c r="H9" s="28"/>
      <c r="I9" s="117">
        <v>10</v>
      </c>
      <c r="J9" s="117">
        <v>6.88992</v>
      </c>
      <c r="K9" s="113"/>
      <c r="L9" s="29">
        <f>Tabla1[[#This Row],[PRECIO REF        ($)]]-Tabla1[PRECIO REF        ($)]*Tabla1[OFERTA]</f>
        <v>6.88992</v>
      </c>
      <c r="M9" s="109">
        <f>$F$3*Tabla1[[#This Row],[PRECIO CON DSCTO]]</f>
        <v>2032.319013408</v>
      </c>
      <c r="N9" s="31"/>
      <c r="O9" s="32"/>
      <c r="P9" s="30">
        <f>(Tabla1[[#This Row],[PEDIDO ]]*Tabla1[[#This Row],[PRECIO CON DSCTO]])</f>
        <v>0</v>
      </c>
      <c r="Q9" s="30">
        <f>(Tabla1[[#This Row],[PRECIO REF BS]]*Tabla1[[#This Row],[PEDIDO ]])</f>
        <v>0</v>
      </c>
    </row>
    <row r="10" spans="1:17" s="25" customFormat="1" ht="31.5" customHeight="1" x14ac:dyDescent="0.3">
      <c r="A10" s="27" t="s">
        <v>18</v>
      </c>
      <c r="B10" s="90">
        <v>75971335</v>
      </c>
      <c r="C10" s="88" t="s">
        <v>24</v>
      </c>
      <c r="D10" s="95" t="s">
        <v>25</v>
      </c>
      <c r="E10" s="116">
        <v>46783</v>
      </c>
      <c r="F10" s="97" t="s">
        <v>26</v>
      </c>
      <c r="G10" s="89" t="s">
        <v>20</v>
      </c>
      <c r="H10" s="28"/>
      <c r="I10" s="117">
        <v>46</v>
      </c>
      <c r="J10" s="117">
        <v>2.7762699999999998</v>
      </c>
      <c r="K10" s="113"/>
      <c r="L10" s="29">
        <f>Tabla1[[#This Row],[PRECIO REF        ($)]]-Tabla1[PRECIO REF        ($)]*Tabla1[OFERTA]</f>
        <v>2.7762699999999998</v>
      </c>
      <c r="M10" s="109">
        <f>$F$3*Tabla1[[#This Row],[PRECIO CON DSCTO]]</f>
        <v>818.91608427299991</v>
      </c>
      <c r="N10" s="31"/>
      <c r="O10" s="32"/>
      <c r="P10" s="30">
        <f>(Tabla1[[#This Row],[PEDIDO ]]*Tabla1[[#This Row],[PRECIO CON DSCTO]])</f>
        <v>0</v>
      </c>
      <c r="Q10" s="30">
        <f>(Tabla1[[#This Row],[PRECIO REF BS]]*Tabla1[[#This Row],[PEDIDO ]])</f>
        <v>0</v>
      </c>
    </row>
    <row r="11" spans="1:17" s="25" customFormat="1" ht="31.5" customHeight="1" x14ac:dyDescent="0.3">
      <c r="A11" s="27" t="s">
        <v>18</v>
      </c>
      <c r="B11" s="97">
        <v>791466996395</v>
      </c>
      <c r="C11" s="88" t="s">
        <v>894</v>
      </c>
      <c r="D11" s="94" t="s">
        <v>900</v>
      </c>
      <c r="E11" s="116">
        <v>46386</v>
      </c>
      <c r="F11" s="139" t="s">
        <v>91</v>
      </c>
      <c r="G11" s="89" t="s">
        <v>20</v>
      </c>
      <c r="H11" s="28"/>
      <c r="I11" s="117">
        <v>20</v>
      </c>
      <c r="J11" s="117">
        <v>105.06</v>
      </c>
      <c r="K11" s="113"/>
      <c r="L11" s="29">
        <f>Tabla1[[#This Row],[PRECIO REF        ($)]]-Tabla1[PRECIO REF        ($)]*Tabla1[OFERTA]</f>
        <v>105.06</v>
      </c>
      <c r="M11" s="109">
        <f>$F$3*Tabla1[[#This Row],[PRECIO CON DSCTO]]</f>
        <v>30989.537693999999</v>
      </c>
      <c r="N11" s="31"/>
      <c r="O11" s="32"/>
      <c r="P11" s="30">
        <f>(Tabla1[[#This Row],[PEDIDO ]]*Tabla1[[#This Row],[PRECIO CON DSCTO]])</f>
        <v>0</v>
      </c>
      <c r="Q11" s="30">
        <f>(Tabla1[[#This Row],[PRECIO REF BS]]*Tabla1[[#This Row],[PEDIDO ]])</f>
        <v>0</v>
      </c>
    </row>
    <row r="12" spans="1:17" s="25" customFormat="1" ht="31.5" customHeight="1" x14ac:dyDescent="0.3">
      <c r="A12" s="27" t="s">
        <v>18</v>
      </c>
      <c r="B12" s="87">
        <v>7598455000094</v>
      </c>
      <c r="C12" s="88" t="s">
        <v>29</v>
      </c>
      <c r="D12" s="152" t="s">
        <v>604</v>
      </c>
      <c r="E12" s="116">
        <v>46811</v>
      </c>
      <c r="F12" s="90" t="s">
        <v>23</v>
      </c>
      <c r="G12" s="89" t="s">
        <v>20</v>
      </c>
      <c r="H12" s="28" t="s">
        <v>2632</v>
      </c>
      <c r="I12" s="117">
        <v>225</v>
      </c>
      <c r="J12" s="117">
        <v>1.42499</v>
      </c>
      <c r="K12" s="113"/>
      <c r="L12" s="29">
        <f>Tabla1[[#This Row],[PRECIO REF        ($)]]-Tabla1[PRECIO REF        ($)]*Tabla1[OFERTA]</f>
        <v>1.42499</v>
      </c>
      <c r="M12" s="109">
        <f>$F$3*Tabla1[[#This Row],[PRECIO CON DSCTO]]</f>
        <v>420.32915780100001</v>
      </c>
      <c r="N12" s="31"/>
      <c r="O12" s="32"/>
      <c r="P12" s="30">
        <f>(Tabla1[[#This Row],[PEDIDO ]]*Tabla1[[#This Row],[PRECIO CON DSCTO]])</f>
        <v>0</v>
      </c>
      <c r="Q12" s="30">
        <f>(Tabla1[[#This Row],[PRECIO REF BS]]*Tabla1[[#This Row],[PEDIDO ]])</f>
        <v>0</v>
      </c>
    </row>
    <row r="13" spans="1:17" s="25" customFormat="1" ht="31.5" customHeight="1" x14ac:dyDescent="0.3">
      <c r="A13" s="27" t="s">
        <v>18</v>
      </c>
      <c r="B13" s="87">
        <v>7592637000872</v>
      </c>
      <c r="C13" s="88" t="s">
        <v>2058</v>
      </c>
      <c r="D13" s="147" t="s">
        <v>2059</v>
      </c>
      <c r="E13" s="116">
        <v>46465</v>
      </c>
      <c r="F13" s="88" t="s">
        <v>39</v>
      </c>
      <c r="G13" s="89" t="s">
        <v>20</v>
      </c>
      <c r="H13" s="28"/>
      <c r="I13" s="117">
        <v>12</v>
      </c>
      <c r="J13" s="117">
        <v>4.4980000000000002</v>
      </c>
      <c r="K13" s="113"/>
      <c r="L13" s="29">
        <f>Tabla1[[#This Row],[PRECIO REF        ($)]]-Tabla1[PRECIO REF        ($)]*Tabla1[OFERTA]</f>
        <v>4.4980000000000002</v>
      </c>
      <c r="M13" s="109">
        <f>$F$3*Tabla1[[#This Row],[PRECIO CON DSCTO]]</f>
        <v>1326.7746102000001</v>
      </c>
      <c r="N13" s="31"/>
      <c r="O13" s="32"/>
      <c r="P13" s="30">
        <f>(Tabla1[[#This Row],[PEDIDO ]]*Tabla1[[#This Row],[PRECIO CON DSCTO]])</f>
        <v>0</v>
      </c>
      <c r="Q13" s="30">
        <f>(Tabla1[[#This Row],[PRECIO REF BS]]*Tabla1[[#This Row],[PEDIDO ]])</f>
        <v>0</v>
      </c>
    </row>
    <row r="14" spans="1:17" s="25" customFormat="1" ht="31.5" customHeight="1" x14ac:dyDescent="0.3">
      <c r="A14" s="27" t="s">
        <v>18</v>
      </c>
      <c r="B14" s="87">
        <v>7800061001625</v>
      </c>
      <c r="C14" s="88" t="s">
        <v>943</v>
      </c>
      <c r="D14" s="91" t="s">
        <v>944</v>
      </c>
      <c r="E14" s="116">
        <v>46476</v>
      </c>
      <c r="F14" s="88" t="s">
        <v>28</v>
      </c>
      <c r="G14" s="89" t="s">
        <v>20</v>
      </c>
      <c r="H14" s="28"/>
      <c r="I14" s="117">
        <v>151</v>
      </c>
      <c r="J14" s="117">
        <v>0.88</v>
      </c>
      <c r="K14" s="113"/>
      <c r="L14" s="29">
        <f>Tabla1[[#This Row],[PRECIO REF        ($)]]-Tabla1[PRECIO REF        ($)]*Tabla1[OFERTA]</f>
        <v>0.88</v>
      </c>
      <c r="M14" s="109">
        <f>$F$3*Tabla1[[#This Row],[PRECIO CON DSCTO]]</f>
        <v>259.57351199999999</v>
      </c>
      <c r="N14" s="31"/>
      <c r="O14" s="32"/>
      <c r="P14" s="30">
        <f>(Tabla1[[#This Row],[PEDIDO ]]*Tabla1[[#This Row],[PRECIO CON DSCTO]])</f>
        <v>0</v>
      </c>
      <c r="Q14" s="30">
        <f>(Tabla1[[#This Row],[PRECIO REF BS]]*Tabla1[[#This Row],[PEDIDO ]])</f>
        <v>0</v>
      </c>
    </row>
    <row r="15" spans="1:17" s="25" customFormat="1" ht="31.5" customHeight="1" x14ac:dyDescent="0.3">
      <c r="A15" s="27" t="s">
        <v>18</v>
      </c>
      <c r="B15" s="87">
        <v>7707236124632</v>
      </c>
      <c r="C15" s="88" t="s">
        <v>1324</v>
      </c>
      <c r="D15" s="91" t="s">
        <v>1325</v>
      </c>
      <c r="E15" s="116">
        <v>46903</v>
      </c>
      <c r="F15" s="88" t="s">
        <v>19</v>
      </c>
      <c r="G15" s="89" t="s">
        <v>20</v>
      </c>
      <c r="H15" s="28"/>
      <c r="I15" s="117">
        <v>119</v>
      </c>
      <c r="J15" s="117">
        <v>1.1100000000000001</v>
      </c>
      <c r="K15" s="113"/>
      <c r="L15" s="29">
        <f>Tabla1[[#This Row],[PRECIO REF        ($)]]-Tabla1[PRECIO REF        ($)]*Tabla1[OFERTA]</f>
        <v>1.1100000000000001</v>
      </c>
      <c r="M15" s="109">
        <f>$F$3*Tabla1[[#This Row],[PRECIO CON DSCTO]]</f>
        <v>327.41658900000004</v>
      </c>
      <c r="N15" s="31"/>
      <c r="O15" s="32"/>
      <c r="P15" s="30">
        <f>(Tabla1[[#This Row],[PEDIDO ]]*Tabla1[[#This Row],[PRECIO CON DSCTO]])</f>
        <v>0</v>
      </c>
      <c r="Q15" s="30">
        <f>(Tabla1[[#This Row],[PRECIO REF BS]]*Tabla1[[#This Row],[PEDIDO ]])</f>
        <v>0</v>
      </c>
    </row>
    <row r="16" spans="1:17" s="25" customFormat="1" ht="31.5" customHeight="1" x14ac:dyDescent="0.3">
      <c r="A16" s="27" t="s">
        <v>18</v>
      </c>
      <c r="B16" s="87">
        <v>7800061025102</v>
      </c>
      <c r="C16" s="88" t="s">
        <v>30</v>
      </c>
      <c r="D16" s="141" t="s">
        <v>31</v>
      </c>
      <c r="E16" s="116">
        <v>46386</v>
      </c>
      <c r="F16" s="88" t="s">
        <v>28</v>
      </c>
      <c r="G16" s="89" t="s">
        <v>20</v>
      </c>
      <c r="H16" s="28"/>
      <c r="I16" s="117">
        <v>9</v>
      </c>
      <c r="J16" s="117">
        <v>1</v>
      </c>
      <c r="K16" s="113"/>
      <c r="L16" s="29">
        <f>Tabla1[[#This Row],[PRECIO REF        ($)]]-Tabla1[PRECIO REF        ($)]*Tabla1[OFERTA]</f>
        <v>1</v>
      </c>
      <c r="M16" s="109">
        <f>$F$3*Tabla1[[#This Row],[PRECIO CON DSCTO]]</f>
        <v>294.9699</v>
      </c>
      <c r="N16" s="31"/>
      <c r="O16" s="32"/>
      <c r="P16" s="30">
        <f>(Tabla1[[#This Row],[PEDIDO ]]*Tabla1[[#This Row],[PRECIO CON DSCTO]])</f>
        <v>0</v>
      </c>
      <c r="Q16" s="30">
        <f>(Tabla1[[#This Row],[PRECIO REF BS]]*Tabla1[[#This Row],[PEDIDO ]])</f>
        <v>0</v>
      </c>
    </row>
    <row r="17" spans="1:17" s="25" customFormat="1" ht="31.5" customHeight="1" x14ac:dyDescent="0.3">
      <c r="A17" s="27" t="s">
        <v>18</v>
      </c>
      <c r="B17" s="87">
        <v>7707236120467</v>
      </c>
      <c r="C17" s="88" t="s">
        <v>2324</v>
      </c>
      <c r="D17" s="163" t="s">
        <v>2325</v>
      </c>
      <c r="E17" s="116">
        <v>46965</v>
      </c>
      <c r="F17" s="88" t="s">
        <v>19</v>
      </c>
      <c r="G17" s="89" t="s">
        <v>20</v>
      </c>
      <c r="H17" s="28"/>
      <c r="I17" s="117">
        <v>83</v>
      </c>
      <c r="J17" s="117">
        <v>1.69</v>
      </c>
      <c r="K17" s="113"/>
      <c r="L17" s="29">
        <f>Tabla1[[#This Row],[PRECIO REF        ($)]]-Tabla1[PRECIO REF        ($)]*Tabla1[OFERTA]</f>
        <v>1.69</v>
      </c>
      <c r="M17" s="109">
        <f>$F$3*Tabla1[[#This Row],[PRECIO CON DSCTO]]</f>
        <v>498.49913099999998</v>
      </c>
      <c r="N17" s="31"/>
      <c r="O17" s="32"/>
      <c r="P17" s="30">
        <f>(Tabla1[[#This Row],[PEDIDO ]]*Tabla1[[#This Row],[PRECIO CON DSCTO]])</f>
        <v>0</v>
      </c>
      <c r="Q17" s="30">
        <f>(Tabla1[[#This Row],[PRECIO REF BS]]*Tabla1[[#This Row],[PEDIDO ]])</f>
        <v>0</v>
      </c>
    </row>
    <row r="18" spans="1:17" s="25" customFormat="1" ht="31.5" customHeight="1" x14ac:dyDescent="0.3">
      <c r="A18" s="27" t="s">
        <v>18</v>
      </c>
      <c r="B18" s="87">
        <v>7707236120634</v>
      </c>
      <c r="C18" s="88" t="s">
        <v>1966</v>
      </c>
      <c r="D18" s="177" t="s">
        <v>1967</v>
      </c>
      <c r="E18" s="116">
        <v>46811</v>
      </c>
      <c r="F18" s="88" t="s">
        <v>19</v>
      </c>
      <c r="G18" s="89" t="s">
        <v>20</v>
      </c>
      <c r="H18" s="28"/>
      <c r="I18" s="117">
        <v>66</v>
      </c>
      <c r="J18" s="117">
        <v>1.5860099999999999</v>
      </c>
      <c r="K18" s="113"/>
      <c r="L18" s="29">
        <f>Tabla1[[#This Row],[PRECIO REF        ($)]]-Tabla1[PRECIO REF        ($)]*Tabla1[OFERTA]</f>
        <v>1.5860099999999999</v>
      </c>
      <c r="M18" s="109">
        <f>$F$3*Tabla1[[#This Row],[PRECIO CON DSCTO]]</f>
        <v>467.82521109899994</v>
      </c>
      <c r="N18" s="30"/>
      <c r="O18" s="32"/>
      <c r="P18" s="30">
        <f>(Tabla1[[#This Row],[PEDIDO ]]*Tabla1[[#This Row],[PRECIO CON DSCTO]])</f>
        <v>0</v>
      </c>
      <c r="Q18" s="30">
        <f>(Tabla1[[#This Row],[PRECIO REF BS]]*Tabla1[[#This Row],[PEDIDO ]])</f>
        <v>0</v>
      </c>
    </row>
    <row r="19" spans="1:17" s="25" customFormat="1" ht="31.5" customHeight="1" x14ac:dyDescent="0.3">
      <c r="A19" s="27" t="s">
        <v>18</v>
      </c>
      <c r="B19" s="90">
        <v>75971304</v>
      </c>
      <c r="C19" s="88" t="s">
        <v>2425</v>
      </c>
      <c r="D19" s="108" t="s">
        <v>2426</v>
      </c>
      <c r="E19" s="116">
        <v>46691</v>
      </c>
      <c r="F19" s="97" t="s">
        <v>26</v>
      </c>
      <c r="G19" s="89" t="s">
        <v>20</v>
      </c>
      <c r="H19" s="28"/>
      <c r="I19" s="117">
        <v>14</v>
      </c>
      <c r="J19" s="117">
        <v>1.47862</v>
      </c>
      <c r="K19" s="113"/>
      <c r="L19" s="29">
        <f>Tabla1[[#This Row],[PRECIO REF        ($)]]-Tabla1[PRECIO REF        ($)]*Tabla1[OFERTA]</f>
        <v>1.47862</v>
      </c>
      <c r="M19" s="109">
        <f>$F$3*Tabla1[[#This Row],[PRECIO CON DSCTO]]</f>
        <v>436.14839353799999</v>
      </c>
      <c r="N19" s="31"/>
      <c r="O19" s="32"/>
      <c r="P19" s="30">
        <f>(Tabla1[[#This Row],[PEDIDO ]]*Tabla1[[#This Row],[PRECIO CON DSCTO]])</f>
        <v>0</v>
      </c>
      <c r="Q19" s="30">
        <f>(Tabla1[[#This Row],[PRECIO REF BS]]*Tabla1[[#This Row],[PEDIDO ]])</f>
        <v>0</v>
      </c>
    </row>
    <row r="20" spans="1:17" s="25" customFormat="1" ht="31.5" customHeight="1" x14ac:dyDescent="0.3">
      <c r="A20" s="27" t="s">
        <v>18</v>
      </c>
      <c r="B20" s="87">
        <v>7502245841651</v>
      </c>
      <c r="C20" s="88" t="s">
        <v>2746</v>
      </c>
      <c r="D20" s="145" t="s">
        <v>2747</v>
      </c>
      <c r="E20" s="116">
        <v>46021</v>
      </c>
      <c r="F20" s="88" t="s">
        <v>19</v>
      </c>
      <c r="G20" s="89" t="s">
        <v>20</v>
      </c>
      <c r="H20" s="28"/>
      <c r="I20" s="117">
        <v>6</v>
      </c>
      <c r="J20" s="117">
        <v>14.26</v>
      </c>
      <c r="K20" s="113"/>
      <c r="L20" s="29">
        <f>Tabla1[[#This Row],[PRECIO REF        ($)]]-Tabla1[PRECIO REF        ($)]*Tabla1[OFERTA]</f>
        <v>14.26</v>
      </c>
      <c r="M20" s="109">
        <f>$F$3*Tabla1[[#This Row],[PRECIO CON DSCTO]]</f>
        <v>4206.2707739999996</v>
      </c>
      <c r="N20" s="31"/>
      <c r="O20" s="32"/>
      <c r="P20" s="30">
        <f>(Tabla1[[#This Row],[PEDIDO ]]*Tabla1[[#This Row],[PRECIO CON DSCTO]])</f>
        <v>0</v>
      </c>
      <c r="Q20" s="30">
        <f>(Tabla1[[#This Row],[PRECIO REF BS]]*Tabla1[[#This Row],[PEDIDO ]])</f>
        <v>0</v>
      </c>
    </row>
    <row r="21" spans="1:17" s="25" customFormat="1" ht="31.5" customHeight="1" x14ac:dyDescent="0.3">
      <c r="A21" s="27" t="s">
        <v>18</v>
      </c>
      <c r="B21" s="89"/>
      <c r="C21" s="88" t="s">
        <v>1764</v>
      </c>
      <c r="D21" s="183" t="s">
        <v>1765</v>
      </c>
      <c r="E21" s="116">
        <v>46904</v>
      </c>
      <c r="F21" s="88" t="s">
        <v>19</v>
      </c>
      <c r="G21" s="89" t="s">
        <v>20</v>
      </c>
      <c r="H21" s="28"/>
      <c r="I21" s="117">
        <v>1</v>
      </c>
      <c r="J21" s="117">
        <v>12.5222</v>
      </c>
      <c r="K21" s="113"/>
      <c r="L21" s="29">
        <f>Tabla1[[#This Row],[PRECIO REF        ($)]]-Tabla1[PRECIO REF        ($)]*Tabla1[OFERTA]</f>
        <v>12.5222</v>
      </c>
      <c r="M21" s="109">
        <f>$F$3*Tabla1[[#This Row],[PRECIO CON DSCTO]]</f>
        <v>3693.6720817800001</v>
      </c>
      <c r="N21" s="31"/>
      <c r="O21" s="32"/>
      <c r="P21" s="30">
        <f>(Tabla1[[#This Row],[PEDIDO ]]*Tabla1[[#This Row],[PRECIO CON DSCTO]])</f>
        <v>0</v>
      </c>
      <c r="Q21" s="30">
        <f>(Tabla1[[#This Row],[PRECIO REF BS]]*Tabla1[[#This Row],[PEDIDO ]])</f>
        <v>0</v>
      </c>
    </row>
    <row r="22" spans="1:17" s="25" customFormat="1" ht="31.5" customHeight="1" x14ac:dyDescent="0.3">
      <c r="A22" s="27" t="s">
        <v>18</v>
      </c>
      <c r="B22" s="87">
        <v>7598455000186</v>
      </c>
      <c r="C22" s="88" t="s">
        <v>32</v>
      </c>
      <c r="D22" s="170" t="s">
        <v>605</v>
      </c>
      <c r="E22" s="116">
        <v>46325</v>
      </c>
      <c r="F22" s="90" t="s">
        <v>23</v>
      </c>
      <c r="G22" s="89" t="s">
        <v>20</v>
      </c>
      <c r="H22" s="28" t="s">
        <v>2632</v>
      </c>
      <c r="I22" s="117">
        <v>101</v>
      </c>
      <c r="J22" s="117">
        <v>3.53281</v>
      </c>
      <c r="K22" s="113"/>
      <c r="L22" s="29">
        <f>Tabla1[[#This Row],[PRECIO REF        ($)]]-Tabla1[PRECIO REF        ($)]*Tabla1[OFERTA]</f>
        <v>3.53281</v>
      </c>
      <c r="M22" s="109">
        <f>$F$3*Tabla1[[#This Row],[PRECIO CON DSCTO]]</f>
        <v>1042.0726124190001</v>
      </c>
      <c r="N22" s="31"/>
      <c r="O22" s="32"/>
      <c r="P22" s="30">
        <f>(Tabla1[[#This Row],[PEDIDO ]]*Tabla1[[#This Row],[PRECIO CON DSCTO]])</f>
        <v>0</v>
      </c>
      <c r="Q22" s="30">
        <f>(Tabla1[[#This Row],[PRECIO REF BS]]*Tabla1[[#This Row],[PEDIDO ]])</f>
        <v>0</v>
      </c>
    </row>
    <row r="23" spans="1:17" s="25" customFormat="1" ht="31.5" customHeight="1" x14ac:dyDescent="0.3">
      <c r="A23" s="27" t="s">
        <v>18</v>
      </c>
      <c r="B23" s="87">
        <v>7591243804409</v>
      </c>
      <c r="C23" s="88" t="s">
        <v>1273</v>
      </c>
      <c r="D23" s="149" t="s">
        <v>1286</v>
      </c>
      <c r="E23" s="116">
        <v>46325</v>
      </c>
      <c r="F23" s="88" t="s">
        <v>36</v>
      </c>
      <c r="G23" s="89" t="s">
        <v>20</v>
      </c>
      <c r="H23" s="28"/>
      <c r="I23" s="117">
        <v>9</v>
      </c>
      <c r="J23" s="117">
        <v>6.51</v>
      </c>
      <c r="K23" s="113"/>
      <c r="L23" s="29">
        <f>Tabla1[[#This Row],[PRECIO REF        ($)]]-Tabla1[PRECIO REF        ($)]*Tabla1[OFERTA]</f>
        <v>6.51</v>
      </c>
      <c r="M23" s="109">
        <f>$F$3*Tabla1[[#This Row],[PRECIO CON DSCTO]]</f>
        <v>1920.2540489999999</v>
      </c>
      <c r="N23" s="31"/>
      <c r="O23" s="32"/>
      <c r="P23" s="30">
        <f>(Tabla1[[#This Row],[PEDIDO ]]*Tabla1[[#This Row],[PRECIO CON DSCTO]])</f>
        <v>0</v>
      </c>
      <c r="Q23" s="30">
        <f>(Tabla1[[#This Row],[PRECIO REF BS]]*Tabla1[[#This Row],[PEDIDO ]])</f>
        <v>0</v>
      </c>
    </row>
    <row r="24" spans="1:17" s="25" customFormat="1" ht="31.5" customHeight="1" x14ac:dyDescent="0.3">
      <c r="A24" s="27" t="s">
        <v>18</v>
      </c>
      <c r="B24" s="87">
        <v>7598455000322</v>
      </c>
      <c r="C24" s="88" t="s">
        <v>33</v>
      </c>
      <c r="D24" s="94" t="s">
        <v>606</v>
      </c>
      <c r="E24" s="116">
        <v>46476</v>
      </c>
      <c r="F24" s="90" t="s">
        <v>23</v>
      </c>
      <c r="G24" s="89" t="s">
        <v>20</v>
      </c>
      <c r="H24" s="28" t="s">
        <v>2632</v>
      </c>
      <c r="I24" s="117">
        <v>206</v>
      </c>
      <c r="J24" s="117">
        <v>0.42499999999999999</v>
      </c>
      <c r="K24" s="113"/>
      <c r="L24" s="29">
        <f>Tabla1[[#This Row],[PRECIO REF        ($)]]-Tabla1[PRECIO REF        ($)]*Tabla1[OFERTA]</f>
        <v>0.42499999999999999</v>
      </c>
      <c r="M24" s="109">
        <f>$F$3*Tabla1[[#This Row],[PRECIO CON DSCTO]]</f>
        <v>125.3622075</v>
      </c>
      <c r="N24" s="31"/>
      <c r="O24" s="32"/>
      <c r="P24" s="30">
        <f>(Tabla1[[#This Row],[PEDIDO ]]*Tabla1[[#This Row],[PRECIO CON DSCTO]])</f>
        <v>0</v>
      </c>
      <c r="Q24" s="30">
        <f>(Tabla1[[#This Row],[PRECIO REF BS]]*Tabla1[[#This Row],[PEDIDO ]])</f>
        <v>0</v>
      </c>
    </row>
    <row r="25" spans="1:17" s="25" customFormat="1" ht="31.5" customHeight="1" x14ac:dyDescent="0.3">
      <c r="A25" s="27" t="s">
        <v>18</v>
      </c>
      <c r="B25" s="87">
        <v>7709193551063</v>
      </c>
      <c r="C25" s="88" t="s">
        <v>1643</v>
      </c>
      <c r="D25" s="99" t="s">
        <v>1644</v>
      </c>
      <c r="E25" s="116">
        <v>46598</v>
      </c>
      <c r="F25" s="88" t="s">
        <v>19</v>
      </c>
      <c r="G25" s="89" t="s">
        <v>20</v>
      </c>
      <c r="H25" s="28"/>
      <c r="I25" s="117">
        <v>66</v>
      </c>
      <c r="J25" s="117">
        <v>0.5222</v>
      </c>
      <c r="K25" s="113"/>
      <c r="L25" s="29">
        <f>Tabla1[[#This Row],[PRECIO REF        ($)]]-Tabla1[PRECIO REF        ($)]*Tabla1[OFERTA]</f>
        <v>0.5222</v>
      </c>
      <c r="M25" s="109">
        <f>$F$3*Tabla1[[#This Row],[PRECIO CON DSCTO]]</f>
        <v>154.03328178000001</v>
      </c>
      <c r="N25" s="31"/>
      <c r="O25" s="32"/>
      <c r="P25" s="30">
        <f>(Tabla1[[#This Row],[PEDIDO ]]*Tabla1[[#This Row],[PRECIO CON DSCTO]])</f>
        <v>0</v>
      </c>
      <c r="Q25" s="30">
        <f>(Tabla1[[#This Row],[PRECIO REF BS]]*Tabla1[[#This Row],[PEDIDO ]])</f>
        <v>0</v>
      </c>
    </row>
    <row r="26" spans="1:17" s="25" customFormat="1" ht="31.5" customHeight="1" x14ac:dyDescent="0.3">
      <c r="A26" s="27" t="s">
        <v>18</v>
      </c>
      <c r="B26" s="87">
        <v>7591243804287</v>
      </c>
      <c r="C26" s="88" t="s">
        <v>34</v>
      </c>
      <c r="D26" s="95" t="s">
        <v>35</v>
      </c>
      <c r="E26" s="116">
        <v>46325</v>
      </c>
      <c r="F26" s="88" t="s">
        <v>36</v>
      </c>
      <c r="G26" s="89" t="s">
        <v>20</v>
      </c>
      <c r="H26" s="28"/>
      <c r="I26" s="117">
        <v>62</v>
      </c>
      <c r="J26" s="117">
        <v>3.65</v>
      </c>
      <c r="K26" s="113"/>
      <c r="L26" s="29">
        <f>Tabla1[[#This Row],[PRECIO REF        ($)]]-Tabla1[PRECIO REF        ($)]*Tabla1[OFERTA]</f>
        <v>3.65</v>
      </c>
      <c r="M26" s="109">
        <f>$F$3*Tabla1[[#This Row],[PRECIO CON DSCTO]]</f>
        <v>1076.6401349999999</v>
      </c>
      <c r="N26" s="31"/>
      <c r="O26" s="32"/>
      <c r="P26" s="30">
        <f>(Tabla1[[#This Row],[PEDIDO ]]*Tabla1[[#This Row],[PRECIO CON DSCTO]])</f>
        <v>0</v>
      </c>
      <c r="Q26" s="30">
        <f>(Tabla1[[#This Row],[PRECIO REF BS]]*Tabla1[[#This Row],[PEDIDO ]])</f>
        <v>0</v>
      </c>
    </row>
    <row r="27" spans="1:17" s="25" customFormat="1" ht="31.5" customHeight="1" x14ac:dyDescent="0.3">
      <c r="A27" s="27" t="s">
        <v>18</v>
      </c>
      <c r="B27" s="87">
        <v>7592637000100</v>
      </c>
      <c r="C27" s="88" t="s">
        <v>37</v>
      </c>
      <c r="D27" s="148" t="s">
        <v>38</v>
      </c>
      <c r="E27" s="116">
        <v>47293</v>
      </c>
      <c r="F27" s="88" t="s">
        <v>39</v>
      </c>
      <c r="G27" s="89" t="s">
        <v>20</v>
      </c>
      <c r="H27" s="28"/>
      <c r="I27" s="117">
        <v>177</v>
      </c>
      <c r="J27" s="117">
        <v>7.71</v>
      </c>
      <c r="K27" s="113"/>
      <c r="L27" s="29">
        <f>Tabla1[[#This Row],[PRECIO REF        ($)]]-Tabla1[PRECIO REF        ($)]*Tabla1[OFERTA]</f>
        <v>7.71</v>
      </c>
      <c r="M27" s="109">
        <f>$F$3*Tabla1[[#This Row],[PRECIO CON DSCTO]]</f>
        <v>2274.2179289999999</v>
      </c>
      <c r="N27" s="31"/>
      <c r="O27" s="32"/>
      <c r="P27" s="30">
        <f>(Tabla1[[#This Row],[PEDIDO ]]*Tabla1[[#This Row],[PRECIO CON DSCTO]])</f>
        <v>0</v>
      </c>
      <c r="Q27" s="30">
        <f>(Tabla1[[#This Row],[PRECIO REF BS]]*Tabla1[[#This Row],[PEDIDO ]])</f>
        <v>0</v>
      </c>
    </row>
    <row r="28" spans="1:17" s="25" customFormat="1" ht="31.5" customHeight="1" x14ac:dyDescent="0.3">
      <c r="A28" s="27" t="s">
        <v>18</v>
      </c>
      <c r="B28" s="87">
        <v>8906112616660</v>
      </c>
      <c r="C28" s="88" t="s">
        <v>1479</v>
      </c>
      <c r="D28" s="161" t="s">
        <v>1483</v>
      </c>
      <c r="E28" s="116">
        <v>46446</v>
      </c>
      <c r="F28" s="88" t="s">
        <v>77</v>
      </c>
      <c r="G28" s="89" t="s">
        <v>20</v>
      </c>
      <c r="H28" s="28"/>
      <c r="I28" s="117">
        <v>44</v>
      </c>
      <c r="J28" s="117">
        <v>1.7</v>
      </c>
      <c r="K28" s="113"/>
      <c r="L28" s="29">
        <f>Tabla1[[#This Row],[PRECIO REF        ($)]]-Tabla1[PRECIO REF        ($)]*Tabla1[OFERTA]</f>
        <v>1.7</v>
      </c>
      <c r="M28" s="109">
        <f>$F$3*Tabla1[[#This Row],[PRECIO CON DSCTO]]</f>
        <v>501.44882999999999</v>
      </c>
      <c r="N28" s="31"/>
      <c r="O28" s="32"/>
      <c r="P28" s="30">
        <f>(Tabla1[[#This Row],[PEDIDO ]]*Tabla1[[#This Row],[PRECIO CON DSCTO]])</f>
        <v>0</v>
      </c>
      <c r="Q28" s="30">
        <f>(Tabla1[[#This Row],[PRECIO REF BS]]*Tabla1[[#This Row],[PEDIDO ]])</f>
        <v>0</v>
      </c>
    </row>
    <row r="29" spans="1:17" s="25" customFormat="1" ht="31.5" customHeight="1" x14ac:dyDescent="0.3">
      <c r="A29" s="27" t="s">
        <v>18</v>
      </c>
      <c r="B29" s="90">
        <v>75971328</v>
      </c>
      <c r="C29" s="88" t="s">
        <v>2427</v>
      </c>
      <c r="D29" s="161" t="s">
        <v>2428</v>
      </c>
      <c r="E29" s="116">
        <v>46326</v>
      </c>
      <c r="F29" s="97" t="s">
        <v>26</v>
      </c>
      <c r="G29" s="89" t="s">
        <v>20</v>
      </c>
      <c r="H29" s="28"/>
      <c r="I29" s="117">
        <v>20</v>
      </c>
      <c r="J29" s="117">
        <v>2.0983999999999998</v>
      </c>
      <c r="K29" s="113"/>
      <c r="L29" s="29">
        <f>Tabla1[[#This Row],[PRECIO REF        ($)]]-Tabla1[PRECIO REF        ($)]*Tabla1[OFERTA]</f>
        <v>2.0983999999999998</v>
      </c>
      <c r="M29" s="109">
        <f>$F$3*Tabla1[[#This Row],[PRECIO CON DSCTO]]</f>
        <v>618.96483815999989</v>
      </c>
      <c r="N29" s="31"/>
      <c r="O29" s="32"/>
      <c r="P29" s="30">
        <f>(Tabla1[[#This Row],[PEDIDO ]]*Tabla1[[#This Row],[PRECIO CON DSCTO]])</f>
        <v>0</v>
      </c>
      <c r="Q29" s="30">
        <f>(Tabla1[[#This Row],[PRECIO REF BS]]*Tabla1[[#This Row],[PEDIDO ]])</f>
        <v>0</v>
      </c>
    </row>
    <row r="30" spans="1:17" s="25" customFormat="1" ht="31.5" customHeight="1" x14ac:dyDescent="0.3">
      <c r="A30" s="27" t="s">
        <v>18</v>
      </c>
      <c r="B30" s="87">
        <v>7707236120894</v>
      </c>
      <c r="C30" s="88" t="s">
        <v>41</v>
      </c>
      <c r="D30" s="151" t="s">
        <v>42</v>
      </c>
      <c r="E30" s="116">
        <v>46446</v>
      </c>
      <c r="F30" s="88" t="s">
        <v>19</v>
      </c>
      <c r="G30" s="89" t="s">
        <v>20</v>
      </c>
      <c r="H30" s="28"/>
      <c r="I30" s="117">
        <v>28</v>
      </c>
      <c r="J30" s="117">
        <v>2.1274799999999998</v>
      </c>
      <c r="K30" s="113"/>
      <c r="L30" s="29">
        <f>Tabla1[[#This Row],[PRECIO REF        ($)]]-Tabla1[PRECIO REF        ($)]*Tabla1[OFERTA]</f>
        <v>2.1274799999999998</v>
      </c>
      <c r="M30" s="109">
        <f>$F$3*Tabla1[[#This Row],[PRECIO CON DSCTO]]</f>
        <v>627.54256285199995</v>
      </c>
      <c r="N30" s="31"/>
      <c r="O30" s="32"/>
      <c r="P30" s="30">
        <f>(Tabla1[[#This Row],[PEDIDO ]]*Tabla1[[#This Row],[PRECIO CON DSCTO]])</f>
        <v>0</v>
      </c>
      <c r="Q30" s="30">
        <f>(Tabla1[[#This Row],[PRECIO REF BS]]*Tabla1[[#This Row],[PEDIDO ]])</f>
        <v>0</v>
      </c>
    </row>
    <row r="31" spans="1:17" s="25" customFormat="1" ht="31.5" customHeight="1" x14ac:dyDescent="0.3">
      <c r="A31" s="27" t="s">
        <v>18</v>
      </c>
      <c r="B31" s="87">
        <v>7707236121037</v>
      </c>
      <c r="C31" s="88" t="s">
        <v>1968</v>
      </c>
      <c r="D31" s="145" t="s">
        <v>1969</v>
      </c>
      <c r="E31" s="116">
        <v>46446</v>
      </c>
      <c r="F31" s="88" t="s">
        <v>19</v>
      </c>
      <c r="G31" s="89" t="s">
        <v>20</v>
      </c>
      <c r="H31" s="28"/>
      <c r="I31" s="117">
        <v>1</v>
      </c>
      <c r="J31" s="117">
        <v>2.56</v>
      </c>
      <c r="K31" s="113"/>
      <c r="L31" s="29">
        <f>Tabla1[[#This Row],[PRECIO REF        ($)]]-Tabla1[PRECIO REF        ($)]*Tabla1[OFERTA]</f>
        <v>2.56</v>
      </c>
      <c r="M31" s="109">
        <f>$F$3*Tabla1[[#This Row],[PRECIO CON DSCTO]]</f>
        <v>755.12294399999996</v>
      </c>
      <c r="N31" s="31"/>
      <c r="O31" s="32"/>
      <c r="P31" s="30">
        <f>(Tabla1[[#This Row],[PEDIDO ]]*Tabla1[[#This Row],[PRECIO CON DSCTO]])</f>
        <v>0</v>
      </c>
      <c r="Q31" s="30">
        <f>(Tabla1[[#This Row],[PRECIO REF BS]]*Tabla1[[#This Row],[PEDIDO ]])</f>
        <v>0</v>
      </c>
    </row>
    <row r="32" spans="1:17" s="25" customFormat="1" ht="31.5" customHeight="1" x14ac:dyDescent="0.3">
      <c r="A32" s="27" t="s">
        <v>18</v>
      </c>
      <c r="B32" s="90">
        <v>75971243</v>
      </c>
      <c r="C32" s="88" t="s">
        <v>2429</v>
      </c>
      <c r="D32" s="167" t="s">
        <v>2430</v>
      </c>
      <c r="E32" s="116">
        <v>46660</v>
      </c>
      <c r="F32" s="97" t="s">
        <v>26</v>
      </c>
      <c r="G32" s="89" t="s">
        <v>20</v>
      </c>
      <c r="H32" s="28"/>
      <c r="I32" s="117">
        <v>20</v>
      </c>
      <c r="J32" s="117">
        <v>1.90377</v>
      </c>
      <c r="K32" s="113"/>
      <c r="L32" s="29">
        <f>Tabla1[[#This Row],[PRECIO REF        ($)]]-Tabla1[PRECIO REF        ($)]*Tabla1[OFERTA]</f>
        <v>1.90377</v>
      </c>
      <c r="M32" s="109">
        <f>$F$3*Tabla1[[#This Row],[PRECIO CON DSCTO]]</f>
        <v>561.55484652299992</v>
      </c>
      <c r="N32" s="31"/>
      <c r="O32" s="32"/>
      <c r="P32" s="30">
        <f>(Tabla1[[#This Row],[PEDIDO ]]*Tabla1[[#This Row],[PRECIO CON DSCTO]])</f>
        <v>0</v>
      </c>
      <c r="Q32" s="30">
        <f>(Tabla1[[#This Row],[PRECIO REF BS]]*Tabla1[[#This Row],[PEDIDO ]])</f>
        <v>0</v>
      </c>
    </row>
    <row r="33" spans="1:17" s="25" customFormat="1" ht="31.5" customHeight="1" x14ac:dyDescent="0.3">
      <c r="A33" s="27" t="s">
        <v>18</v>
      </c>
      <c r="B33" s="87">
        <v>6936292193042</v>
      </c>
      <c r="C33" s="88" t="s">
        <v>2060</v>
      </c>
      <c r="D33" s="102" t="s">
        <v>2061</v>
      </c>
      <c r="E33" s="116">
        <v>46844</v>
      </c>
      <c r="F33" s="96" t="s">
        <v>52</v>
      </c>
      <c r="G33" s="89" t="s">
        <v>20</v>
      </c>
      <c r="H33" s="28"/>
      <c r="I33" s="117">
        <v>609</v>
      </c>
      <c r="J33" s="117">
        <v>1.17</v>
      </c>
      <c r="K33" s="113"/>
      <c r="L33" s="29">
        <f>Tabla1[[#This Row],[PRECIO REF        ($)]]-Tabla1[PRECIO REF        ($)]*Tabla1[OFERTA]</f>
        <v>1.17</v>
      </c>
      <c r="M33" s="109">
        <f>$F$3*Tabla1[[#This Row],[PRECIO CON DSCTO]]</f>
        <v>345.11478299999999</v>
      </c>
      <c r="N33" s="31"/>
      <c r="O33" s="32"/>
      <c r="P33" s="30">
        <f>(Tabla1[[#This Row],[PEDIDO ]]*Tabla1[[#This Row],[PRECIO CON DSCTO]])</f>
        <v>0</v>
      </c>
      <c r="Q33" s="30">
        <f>(Tabla1[[#This Row],[PRECIO REF BS]]*Tabla1[[#This Row],[PEDIDO ]])</f>
        <v>0</v>
      </c>
    </row>
    <row r="34" spans="1:17" s="25" customFormat="1" ht="31.5" customHeight="1" x14ac:dyDescent="0.3">
      <c r="A34" s="27" t="s">
        <v>18</v>
      </c>
      <c r="B34" s="87">
        <v>7592637000155</v>
      </c>
      <c r="C34" s="88" t="s">
        <v>43</v>
      </c>
      <c r="D34" s="153" t="s">
        <v>44</v>
      </c>
      <c r="E34" s="116">
        <v>47195</v>
      </c>
      <c r="F34" s="88" t="s">
        <v>39</v>
      </c>
      <c r="G34" s="89" t="s">
        <v>20</v>
      </c>
      <c r="H34" s="28"/>
      <c r="I34" s="117">
        <v>41</v>
      </c>
      <c r="J34" s="117">
        <v>10.445499999999999</v>
      </c>
      <c r="K34" s="113"/>
      <c r="L34" s="29">
        <f>Tabla1[[#This Row],[PRECIO REF        ($)]]-Tabla1[PRECIO REF        ($)]*Tabla1[OFERTA]</f>
        <v>10.445499999999999</v>
      </c>
      <c r="M34" s="109">
        <f>$F$3*Tabla1[[#This Row],[PRECIO CON DSCTO]]</f>
        <v>3081.1080904499995</v>
      </c>
      <c r="N34" s="31" t="s">
        <v>1426</v>
      </c>
      <c r="O34" s="32"/>
      <c r="P34" s="30">
        <f>(Tabla1[[#This Row],[PEDIDO ]]*Tabla1[[#This Row],[PRECIO CON DSCTO]])</f>
        <v>0</v>
      </c>
      <c r="Q34" s="30">
        <f>(Tabla1[[#This Row],[PRECIO REF BS]]*Tabla1[[#This Row],[PEDIDO ]])</f>
        <v>0</v>
      </c>
    </row>
    <row r="35" spans="1:17" s="25" customFormat="1" ht="31.5" customHeight="1" x14ac:dyDescent="0.3">
      <c r="A35" s="27" t="s">
        <v>18</v>
      </c>
      <c r="B35" s="87">
        <v>7592637000193</v>
      </c>
      <c r="C35" s="88" t="s">
        <v>2748</v>
      </c>
      <c r="D35" s="147" t="s">
        <v>2749</v>
      </c>
      <c r="E35" s="116">
        <v>46893</v>
      </c>
      <c r="F35" s="88" t="s">
        <v>39</v>
      </c>
      <c r="G35" s="89" t="s">
        <v>20</v>
      </c>
      <c r="H35" s="28"/>
      <c r="I35" s="117">
        <v>24</v>
      </c>
      <c r="J35" s="117">
        <v>16.089600000000001</v>
      </c>
      <c r="K35" s="113"/>
      <c r="L35" s="29">
        <f>Tabla1[[#This Row],[PRECIO REF        ($)]]-Tabla1[PRECIO REF        ($)]*Tabla1[OFERTA]</f>
        <v>16.089600000000001</v>
      </c>
      <c r="M35" s="109">
        <f>$F$3*Tabla1[[#This Row],[PRECIO CON DSCTO]]</f>
        <v>4745.9477030400003</v>
      </c>
      <c r="N35" s="31"/>
      <c r="O35" s="32"/>
      <c r="P35" s="30">
        <f>(Tabla1[[#This Row],[PEDIDO ]]*Tabla1[[#This Row],[PRECIO CON DSCTO]])</f>
        <v>0</v>
      </c>
      <c r="Q35" s="30">
        <f>(Tabla1[[#This Row],[PRECIO REF BS]]*Tabla1[[#This Row],[PEDIDO ]])</f>
        <v>0</v>
      </c>
    </row>
    <row r="36" spans="1:17" s="25" customFormat="1" ht="31.5" customHeight="1" x14ac:dyDescent="0.3">
      <c r="A36" s="27" t="s">
        <v>18</v>
      </c>
      <c r="B36" s="87">
        <v>7598455000285</v>
      </c>
      <c r="C36" s="88" t="s">
        <v>45</v>
      </c>
      <c r="D36" s="94" t="s">
        <v>607</v>
      </c>
      <c r="E36" s="116">
        <v>46476</v>
      </c>
      <c r="F36" s="90" t="s">
        <v>23</v>
      </c>
      <c r="G36" s="89" t="s">
        <v>20</v>
      </c>
      <c r="H36" s="28" t="s">
        <v>2632</v>
      </c>
      <c r="I36" s="117">
        <v>78</v>
      </c>
      <c r="J36" s="117">
        <v>0.51</v>
      </c>
      <c r="K36" s="113"/>
      <c r="L36" s="29">
        <f>Tabla1[[#This Row],[PRECIO REF        ($)]]-Tabla1[PRECIO REF        ($)]*Tabla1[OFERTA]</f>
        <v>0.51</v>
      </c>
      <c r="M36" s="109">
        <f>$F$3*Tabla1[[#This Row],[PRECIO CON DSCTO]]</f>
        <v>150.43464900000001</v>
      </c>
      <c r="N36" s="31"/>
      <c r="O36" s="32"/>
      <c r="P36" s="30">
        <f>(Tabla1[[#This Row],[PEDIDO ]]*Tabla1[[#This Row],[PRECIO CON DSCTO]])</f>
        <v>0</v>
      </c>
      <c r="Q36" s="30">
        <f>(Tabla1[[#This Row],[PRECIO REF BS]]*Tabla1[[#This Row],[PEDIDO ]])</f>
        <v>0</v>
      </c>
    </row>
    <row r="37" spans="1:17" s="25" customFormat="1" ht="31.5" customHeight="1" x14ac:dyDescent="0.3">
      <c r="A37" s="27" t="s">
        <v>18</v>
      </c>
      <c r="B37" s="87">
        <v>7592637000339</v>
      </c>
      <c r="C37" s="88" t="s">
        <v>2062</v>
      </c>
      <c r="D37" s="141" t="s">
        <v>2063</v>
      </c>
      <c r="E37" s="116">
        <v>46920</v>
      </c>
      <c r="F37" s="88" t="s">
        <v>39</v>
      </c>
      <c r="G37" s="89" t="s">
        <v>20</v>
      </c>
      <c r="H37" s="28"/>
      <c r="I37" s="117">
        <v>232</v>
      </c>
      <c r="J37" s="117">
        <v>9.2972099999999998</v>
      </c>
      <c r="K37" s="113"/>
      <c r="L37" s="29">
        <f>Tabla1[[#This Row],[PRECIO REF        ($)]]-Tabla1[PRECIO REF        ($)]*Tabla1[OFERTA]</f>
        <v>9.2972099999999998</v>
      </c>
      <c r="M37" s="109">
        <f>$F$3*Tabla1[[#This Row],[PRECIO CON DSCTO]]</f>
        <v>2742.3971039789999</v>
      </c>
      <c r="N37" s="31"/>
      <c r="O37" s="32"/>
      <c r="P37" s="30">
        <f>(Tabla1[[#This Row],[PEDIDO ]]*Tabla1[[#This Row],[PRECIO CON DSCTO]])</f>
        <v>0</v>
      </c>
      <c r="Q37" s="30">
        <f>(Tabla1[[#This Row],[PRECIO REF BS]]*Tabla1[[#This Row],[PEDIDO ]])</f>
        <v>0</v>
      </c>
    </row>
    <row r="38" spans="1:17" s="25" customFormat="1" ht="31.5" customHeight="1" x14ac:dyDescent="0.3">
      <c r="A38" s="27" t="s">
        <v>18</v>
      </c>
      <c r="B38" s="87">
        <v>8906130234211</v>
      </c>
      <c r="C38" s="88" t="s">
        <v>2560</v>
      </c>
      <c r="D38" s="140" t="s">
        <v>2561</v>
      </c>
      <c r="E38" s="116">
        <v>46631</v>
      </c>
      <c r="F38" s="150" t="s">
        <v>1075</v>
      </c>
      <c r="G38" s="89" t="s">
        <v>20</v>
      </c>
      <c r="H38" s="28"/>
      <c r="I38" s="117">
        <v>50</v>
      </c>
      <c r="J38" s="117">
        <v>1.15696</v>
      </c>
      <c r="K38" s="113"/>
      <c r="L38" s="29">
        <f>Tabla1[[#This Row],[PRECIO REF        ($)]]-Tabla1[PRECIO REF        ($)]*Tabla1[OFERTA]</f>
        <v>1.15696</v>
      </c>
      <c r="M38" s="109">
        <f>$F$3*Tabla1[[#This Row],[PRECIO CON DSCTO]]</f>
        <v>341.26837550400001</v>
      </c>
      <c r="N38" s="31"/>
      <c r="O38" s="32"/>
      <c r="P38" s="30">
        <f>(Tabla1[[#This Row],[PEDIDO ]]*Tabla1[[#This Row],[PRECIO CON DSCTO]])</f>
        <v>0</v>
      </c>
      <c r="Q38" s="30">
        <f>(Tabla1[[#This Row],[PRECIO REF BS]]*Tabla1[[#This Row],[PEDIDO ]])</f>
        <v>0</v>
      </c>
    </row>
    <row r="39" spans="1:17" s="25" customFormat="1" ht="31.5" customHeight="1" x14ac:dyDescent="0.3">
      <c r="A39" s="27" t="s">
        <v>18</v>
      </c>
      <c r="B39" s="87">
        <v>7591243811483</v>
      </c>
      <c r="C39" s="88" t="s">
        <v>2750</v>
      </c>
      <c r="D39" s="101" t="s">
        <v>2751</v>
      </c>
      <c r="E39" s="116">
        <v>46537</v>
      </c>
      <c r="F39" s="88" t="s">
        <v>36</v>
      </c>
      <c r="G39" s="89" t="s">
        <v>20</v>
      </c>
      <c r="H39" s="28"/>
      <c r="I39" s="117">
        <v>12</v>
      </c>
      <c r="J39" s="117">
        <v>2.68</v>
      </c>
      <c r="K39" s="113"/>
      <c r="L39" s="29">
        <f>Tabla1[[#This Row],[PRECIO REF        ($)]]-Tabla1[PRECIO REF        ($)]*Tabla1[OFERTA]</f>
        <v>2.68</v>
      </c>
      <c r="M39" s="109">
        <f>$F$3*Tabla1[[#This Row],[PRECIO CON DSCTO]]</f>
        <v>790.51933200000008</v>
      </c>
      <c r="N39" s="31"/>
      <c r="O39" s="32"/>
      <c r="P39" s="30">
        <f>(Tabla1[[#This Row],[PEDIDO ]]*Tabla1[[#This Row],[PRECIO CON DSCTO]])</f>
        <v>0</v>
      </c>
      <c r="Q39" s="30">
        <f>(Tabla1[[#This Row],[PRECIO REF BS]]*Tabla1[[#This Row],[PEDIDO ]])</f>
        <v>0</v>
      </c>
    </row>
    <row r="40" spans="1:17" s="25" customFormat="1" ht="31.5" customHeight="1" x14ac:dyDescent="0.3">
      <c r="A40" s="27" t="s">
        <v>18</v>
      </c>
      <c r="B40" s="87">
        <v>7592806114195</v>
      </c>
      <c r="C40" s="88" t="s">
        <v>1687</v>
      </c>
      <c r="D40" s="100" t="s">
        <v>1688</v>
      </c>
      <c r="E40" s="116">
        <v>46599</v>
      </c>
      <c r="F40" s="139" t="s">
        <v>46</v>
      </c>
      <c r="G40" s="89" t="s">
        <v>20</v>
      </c>
      <c r="H40" s="28"/>
      <c r="I40" s="117">
        <v>10</v>
      </c>
      <c r="J40" s="117">
        <v>4.57</v>
      </c>
      <c r="K40" s="113"/>
      <c r="L40" s="29">
        <f>Tabla1[[#This Row],[PRECIO REF        ($)]]-Tabla1[PRECIO REF        ($)]*Tabla1[OFERTA]</f>
        <v>4.57</v>
      </c>
      <c r="M40" s="109">
        <f>$F$3*Tabla1[[#This Row],[PRECIO CON DSCTO]]</f>
        <v>1348.0124430000001</v>
      </c>
      <c r="N40" s="31"/>
      <c r="O40" s="32"/>
      <c r="P40" s="30">
        <f>(Tabla1[[#This Row],[PEDIDO ]]*Tabla1[[#This Row],[PRECIO CON DSCTO]])</f>
        <v>0</v>
      </c>
      <c r="Q40" s="30">
        <f>(Tabla1[[#This Row],[PRECIO REF BS]]*Tabla1[[#This Row],[PEDIDO ]])</f>
        <v>0</v>
      </c>
    </row>
    <row r="41" spans="1:17" s="25" customFormat="1" ht="31.5" customHeight="1" x14ac:dyDescent="0.3">
      <c r="A41" s="27" t="s">
        <v>18</v>
      </c>
      <c r="B41" s="89"/>
      <c r="C41" s="88" t="s">
        <v>1435</v>
      </c>
      <c r="D41" s="148" t="s">
        <v>1445</v>
      </c>
      <c r="E41" s="116">
        <v>46356</v>
      </c>
      <c r="F41" s="88" t="s">
        <v>28</v>
      </c>
      <c r="G41" s="89" t="s">
        <v>20</v>
      </c>
      <c r="H41" s="28"/>
      <c r="I41" s="117">
        <v>40</v>
      </c>
      <c r="J41" s="117">
        <v>0.58499999999999996</v>
      </c>
      <c r="K41" s="113"/>
      <c r="L41" s="29">
        <f>Tabla1[[#This Row],[PRECIO REF        ($)]]-Tabla1[PRECIO REF        ($)]*Tabla1[OFERTA]</f>
        <v>0.58499999999999996</v>
      </c>
      <c r="M41" s="109">
        <f>$F$3*Tabla1[[#This Row],[PRECIO CON DSCTO]]</f>
        <v>172.55739149999999</v>
      </c>
      <c r="N41" s="31"/>
      <c r="O41" s="32"/>
      <c r="P41" s="30">
        <f>(Tabla1[[#This Row],[PEDIDO ]]*Tabla1[[#This Row],[PRECIO CON DSCTO]])</f>
        <v>0</v>
      </c>
      <c r="Q41" s="30">
        <f>(Tabla1[[#This Row],[PRECIO REF BS]]*Tabla1[[#This Row],[PEDIDO ]])</f>
        <v>0</v>
      </c>
    </row>
    <row r="42" spans="1:17" s="25" customFormat="1" ht="31.5" customHeight="1" x14ac:dyDescent="0.3">
      <c r="A42" s="27" t="s">
        <v>18</v>
      </c>
      <c r="B42" s="87">
        <v>8906045360265</v>
      </c>
      <c r="C42" s="88" t="s">
        <v>2233</v>
      </c>
      <c r="D42" s="161" t="s">
        <v>2234</v>
      </c>
      <c r="E42" s="116">
        <v>46112</v>
      </c>
      <c r="F42" s="92" t="s">
        <v>84</v>
      </c>
      <c r="G42" s="89" t="s">
        <v>20</v>
      </c>
      <c r="H42" s="28"/>
      <c r="I42" s="117">
        <v>10</v>
      </c>
      <c r="J42" s="117">
        <v>0.4</v>
      </c>
      <c r="K42" s="113"/>
      <c r="L42" s="29">
        <f>Tabla1[[#This Row],[PRECIO REF        ($)]]-Tabla1[PRECIO REF        ($)]*Tabla1[OFERTA]</f>
        <v>0.4</v>
      </c>
      <c r="M42" s="109">
        <f>$F$3*Tabla1[[#This Row],[PRECIO CON DSCTO]]</f>
        <v>117.98796</v>
      </c>
      <c r="N42" s="31"/>
      <c r="O42" s="32"/>
      <c r="P42" s="30">
        <f>(Tabla1[[#This Row],[PEDIDO ]]*Tabla1[[#This Row],[PRECIO CON DSCTO]])</f>
        <v>0</v>
      </c>
      <c r="Q42" s="30">
        <f>(Tabla1[[#This Row],[PRECIO REF BS]]*Tabla1[[#This Row],[PEDIDO ]])</f>
        <v>0</v>
      </c>
    </row>
    <row r="43" spans="1:17" s="25" customFormat="1" ht="31.5" customHeight="1" x14ac:dyDescent="0.3">
      <c r="A43" s="27" t="s">
        <v>18</v>
      </c>
      <c r="B43" s="97">
        <v>756058829963</v>
      </c>
      <c r="C43" s="88" t="s">
        <v>1956</v>
      </c>
      <c r="D43" s="102" t="s">
        <v>1957</v>
      </c>
      <c r="E43" s="116">
        <v>46811</v>
      </c>
      <c r="F43" s="97" t="s">
        <v>27</v>
      </c>
      <c r="G43" s="89" t="s">
        <v>20</v>
      </c>
      <c r="H43" s="28"/>
      <c r="I43" s="117">
        <v>150</v>
      </c>
      <c r="J43" s="117">
        <v>0.59</v>
      </c>
      <c r="K43" s="113"/>
      <c r="L43" s="29">
        <f>Tabla1[[#This Row],[PRECIO REF        ($)]]-Tabla1[PRECIO REF        ($)]*Tabla1[OFERTA]</f>
        <v>0.59</v>
      </c>
      <c r="M43" s="109">
        <f>$F$3*Tabla1[[#This Row],[PRECIO CON DSCTO]]</f>
        <v>174.032241</v>
      </c>
      <c r="N43" s="31"/>
      <c r="O43" s="32"/>
      <c r="P43" s="30">
        <f>(Tabla1[[#This Row],[PEDIDO ]]*Tabla1[[#This Row],[PRECIO CON DSCTO]])</f>
        <v>0</v>
      </c>
      <c r="Q43" s="30">
        <f>(Tabla1[[#This Row],[PRECIO REF BS]]*Tabla1[[#This Row],[PEDIDO ]])</f>
        <v>0</v>
      </c>
    </row>
    <row r="44" spans="1:17" s="25" customFormat="1" ht="31.5" customHeight="1" x14ac:dyDescent="0.3">
      <c r="A44" s="27" t="s">
        <v>18</v>
      </c>
      <c r="B44" s="87">
        <v>7598455000292</v>
      </c>
      <c r="C44" s="88" t="s">
        <v>1915</v>
      </c>
      <c r="D44" s="156" t="s">
        <v>1916</v>
      </c>
      <c r="E44" s="116">
        <v>46811</v>
      </c>
      <c r="F44" s="90" t="s">
        <v>23</v>
      </c>
      <c r="G44" s="89" t="s">
        <v>20</v>
      </c>
      <c r="H44" s="28" t="s">
        <v>2632</v>
      </c>
      <c r="I44" s="117">
        <v>270</v>
      </c>
      <c r="J44" s="117">
        <v>0.47499999999999998</v>
      </c>
      <c r="K44" s="113"/>
      <c r="L44" s="29">
        <f>Tabla1[[#This Row],[PRECIO REF        ($)]]-Tabla1[PRECIO REF        ($)]*Tabla1[OFERTA]</f>
        <v>0.47499999999999998</v>
      </c>
      <c r="M44" s="109">
        <f>$F$3*Tabla1[[#This Row],[PRECIO CON DSCTO]]</f>
        <v>140.1107025</v>
      </c>
      <c r="N44" s="31"/>
      <c r="O44" s="32"/>
      <c r="P44" s="30">
        <f>(Tabla1[[#This Row],[PEDIDO ]]*Tabla1[[#This Row],[PRECIO CON DSCTO]])</f>
        <v>0</v>
      </c>
      <c r="Q44" s="30">
        <f>(Tabla1[[#This Row],[PRECIO REF BS]]*Tabla1[[#This Row],[PEDIDO ]])</f>
        <v>0</v>
      </c>
    </row>
    <row r="45" spans="1:17" s="25" customFormat="1" ht="31.5" customHeight="1" x14ac:dyDescent="0.3">
      <c r="A45" s="27" t="s">
        <v>18</v>
      </c>
      <c r="B45" s="87">
        <v>7598455000193</v>
      </c>
      <c r="C45" s="88" t="s">
        <v>48</v>
      </c>
      <c r="D45" s="95" t="s">
        <v>49</v>
      </c>
      <c r="E45" s="116">
        <v>46507</v>
      </c>
      <c r="F45" s="90" t="s">
        <v>23</v>
      </c>
      <c r="G45" s="89" t="s">
        <v>20</v>
      </c>
      <c r="H45" s="28" t="s">
        <v>2632</v>
      </c>
      <c r="I45" s="117">
        <v>99</v>
      </c>
      <c r="J45" s="117">
        <v>1.45</v>
      </c>
      <c r="K45" s="113"/>
      <c r="L45" s="29">
        <f>Tabla1[[#This Row],[PRECIO REF        ($)]]-Tabla1[PRECIO REF        ($)]*Tabla1[OFERTA]</f>
        <v>1.45</v>
      </c>
      <c r="M45" s="109">
        <f>$F$3*Tabla1[[#This Row],[PRECIO CON DSCTO]]</f>
        <v>427.70635499999997</v>
      </c>
      <c r="N45" s="31"/>
      <c r="O45" s="32"/>
      <c r="P45" s="30">
        <f>(Tabla1[[#This Row],[PEDIDO ]]*Tabla1[[#This Row],[PRECIO CON DSCTO]])</f>
        <v>0</v>
      </c>
      <c r="Q45" s="30">
        <f>(Tabla1[[#This Row],[PRECIO REF BS]]*Tabla1[[#This Row],[PEDIDO ]])</f>
        <v>0</v>
      </c>
    </row>
    <row r="46" spans="1:17" s="25" customFormat="1" ht="31.5" customHeight="1" x14ac:dyDescent="0.3">
      <c r="A46" s="27" t="s">
        <v>18</v>
      </c>
      <c r="B46" s="97">
        <v>736372827340</v>
      </c>
      <c r="C46" s="88" t="s">
        <v>945</v>
      </c>
      <c r="D46" s="94" t="s">
        <v>953</v>
      </c>
      <c r="E46" s="116">
        <v>46446</v>
      </c>
      <c r="F46" s="97" t="s">
        <v>27</v>
      </c>
      <c r="G46" s="89" t="s">
        <v>20</v>
      </c>
      <c r="H46" s="28"/>
      <c r="I46" s="117">
        <v>224</v>
      </c>
      <c r="J46" s="117">
        <v>1.98</v>
      </c>
      <c r="K46" s="113"/>
      <c r="L46" s="29">
        <f>Tabla1[[#This Row],[PRECIO REF        ($)]]-Tabla1[PRECIO REF        ($)]*Tabla1[OFERTA]</f>
        <v>1.98</v>
      </c>
      <c r="M46" s="109">
        <f>$F$3*Tabla1[[#This Row],[PRECIO CON DSCTO]]</f>
        <v>584.04040199999997</v>
      </c>
      <c r="N46" s="31"/>
      <c r="O46" s="32"/>
      <c r="P46" s="30">
        <f>(Tabla1[[#This Row],[PEDIDO ]]*Tabla1[[#This Row],[PRECIO CON DSCTO]])</f>
        <v>0</v>
      </c>
      <c r="Q46" s="30">
        <f>(Tabla1[[#This Row],[PRECIO REF BS]]*Tabla1[[#This Row],[PEDIDO ]])</f>
        <v>0</v>
      </c>
    </row>
    <row r="47" spans="1:17" s="25" customFormat="1" ht="31.5" customHeight="1" x14ac:dyDescent="0.3">
      <c r="A47" s="27" t="s">
        <v>18</v>
      </c>
      <c r="B47" s="87">
        <v>6925881200353</v>
      </c>
      <c r="C47" s="88" t="s">
        <v>2587</v>
      </c>
      <c r="D47" s="104" t="s">
        <v>2588</v>
      </c>
      <c r="E47" s="116">
        <v>46813</v>
      </c>
      <c r="F47" s="96" t="s">
        <v>52</v>
      </c>
      <c r="G47" s="89" t="s">
        <v>20</v>
      </c>
      <c r="H47" s="28"/>
      <c r="I47" s="117">
        <v>470</v>
      </c>
      <c r="J47" s="117">
        <v>0.182</v>
      </c>
      <c r="K47" s="113"/>
      <c r="L47" s="29">
        <f>Tabla1[[#This Row],[PRECIO REF        ($)]]-Tabla1[PRECIO REF        ($)]*Tabla1[OFERTA]</f>
        <v>0.182</v>
      </c>
      <c r="M47" s="109">
        <f>$F$3*Tabla1[[#This Row],[PRECIO CON DSCTO]]</f>
        <v>53.684521799999999</v>
      </c>
      <c r="N47" s="31"/>
      <c r="O47" s="32"/>
      <c r="P47" s="30">
        <f>(Tabla1[[#This Row],[PEDIDO ]]*Tabla1[[#This Row],[PRECIO CON DSCTO]])</f>
        <v>0</v>
      </c>
      <c r="Q47" s="30">
        <f>(Tabla1[[#This Row],[PRECIO REF BS]]*Tabla1[[#This Row],[PEDIDO ]])</f>
        <v>0</v>
      </c>
    </row>
    <row r="48" spans="1:17" s="25" customFormat="1" ht="31.5" customHeight="1" x14ac:dyDescent="0.3">
      <c r="A48" s="27" t="s">
        <v>18</v>
      </c>
      <c r="B48" s="87">
        <v>8906112616653</v>
      </c>
      <c r="C48" s="88" t="s">
        <v>2326</v>
      </c>
      <c r="D48" s="95" t="s">
        <v>2327</v>
      </c>
      <c r="E48" s="116">
        <v>46568</v>
      </c>
      <c r="F48" s="88" t="s">
        <v>77</v>
      </c>
      <c r="G48" s="89" t="s">
        <v>20</v>
      </c>
      <c r="H48" s="28"/>
      <c r="I48" s="117">
        <v>1</v>
      </c>
      <c r="J48" s="117">
        <v>0.42</v>
      </c>
      <c r="K48" s="113"/>
      <c r="L48" s="29">
        <f>Tabla1[[#This Row],[PRECIO REF        ($)]]-Tabla1[PRECIO REF        ($)]*Tabla1[OFERTA]</f>
        <v>0.42</v>
      </c>
      <c r="M48" s="109">
        <f>$F$3*Tabla1[[#This Row],[PRECIO CON DSCTO]]</f>
        <v>123.88735799999999</v>
      </c>
      <c r="N48" s="31"/>
      <c r="O48" s="32"/>
      <c r="P48" s="30">
        <f>(Tabla1[[#This Row],[PEDIDO ]]*Tabla1[[#This Row],[PRECIO CON DSCTO]])</f>
        <v>0</v>
      </c>
      <c r="Q48" s="30">
        <f>(Tabla1[[#This Row],[PRECIO REF BS]]*Tabla1[[#This Row],[PEDIDO ]])</f>
        <v>0</v>
      </c>
    </row>
    <row r="49" spans="1:17" s="25" customFormat="1" ht="31.5" customHeight="1" x14ac:dyDescent="0.3">
      <c r="A49" s="27" t="s">
        <v>18</v>
      </c>
      <c r="B49" s="87">
        <v>8906045360272</v>
      </c>
      <c r="C49" s="88" t="s">
        <v>1039</v>
      </c>
      <c r="D49" s="157" t="s">
        <v>1047</v>
      </c>
      <c r="E49" s="116">
        <v>46112</v>
      </c>
      <c r="F49" s="92" t="s">
        <v>84</v>
      </c>
      <c r="G49" s="89" t="s">
        <v>20</v>
      </c>
      <c r="H49" s="28"/>
      <c r="I49" s="117">
        <v>20</v>
      </c>
      <c r="J49" s="117">
        <v>0.26</v>
      </c>
      <c r="K49" s="113"/>
      <c r="L49" s="29">
        <f>Tabla1[[#This Row],[PRECIO REF        ($)]]-Tabla1[PRECIO REF        ($)]*Tabla1[OFERTA]</f>
        <v>0.26</v>
      </c>
      <c r="M49" s="109">
        <f>$F$3*Tabla1[[#This Row],[PRECIO CON DSCTO]]</f>
        <v>76.692174000000009</v>
      </c>
      <c r="N49" s="31"/>
      <c r="O49" s="32"/>
      <c r="P49" s="30">
        <f>(Tabla1[[#This Row],[PEDIDO ]]*Tabla1[[#This Row],[PRECIO CON DSCTO]])</f>
        <v>0</v>
      </c>
      <c r="Q49" s="30">
        <f>(Tabla1[[#This Row],[PRECIO REF BS]]*Tabla1[[#This Row],[PEDIDO ]])</f>
        <v>0</v>
      </c>
    </row>
    <row r="50" spans="1:17" s="25" customFormat="1" ht="31.5" customHeight="1" x14ac:dyDescent="0.3">
      <c r="A50" s="27" t="s">
        <v>18</v>
      </c>
      <c r="B50" s="97">
        <v>736372827227</v>
      </c>
      <c r="C50" s="88" t="s">
        <v>1626</v>
      </c>
      <c r="D50" s="162" t="s">
        <v>1627</v>
      </c>
      <c r="E50" s="116">
        <v>46446</v>
      </c>
      <c r="F50" s="97" t="s">
        <v>27</v>
      </c>
      <c r="G50" s="89" t="s">
        <v>20</v>
      </c>
      <c r="H50" s="28"/>
      <c r="I50" s="117">
        <v>127</v>
      </c>
      <c r="J50" s="117">
        <v>0.69</v>
      </c>
      <c r="K50" s="113"/>
      <c r="L50" s="29">
        <f>Tabla1[[#This Row],[PRECIO REF        ($)]]-Tabla1[PRECIO REF        ($)]*Tabla1[OFERTA]</f>
        <v>0.69</v>
      </c>
      <c r="M50" s="109">
        <f>$F$3*Tabla1[[#This Row],[PRECIO CON DSCTO]]</f>
        <v>203.52923099999998</v>
      </c>
      <c r="N50" s="31"/>
      <c r="O50" s="32"/>
      <c r="P50" s="30">
        <f>(Tabla1[[#This Row],[PEDIDO ]]*Tabla1[[#This Row],[PRECIO CON DSCTO]])</f>
        <v>0</v>
      </c>
      <c r="Q50" s="30">
        <f>(Tabla1[[#This Row],[PRECIO REF BS]]*Tabla1[[#This Row],[PEDIDO ]])</f>
        <v>0</v>
      </c>
    </row>
    <row r="51" spans="1:17" s="25" customFormat="1" ht="31.5" customHeight="1" x14ac:dyDescent="0.3">
      <c r="A51" s="27" t="s">
        <v>18</v>
      </c>
      <c r="B51" s="87">
        <v>6916119062218</v>
      </c>
      <c r="C51" s="88" t="s">
        <v>2409</v>
      </c>
      <c r="D51" s="91" t="s">
        <v>2410</v>
      </c>
      <c r="E51" s="116">
        <v>46874</v>
      </c>
      <c r="F51" s="96" t="s">
        <v>52</v>
      </c>
      <c r="G51" s="89" t="s">
        <v>20</v>
      </c>
      <c r="H51" s="28"/>
      <c r="I51" s="117">
        <v>427</v>
      </c>
      <c r="J51" s="117">
        <v>0.32500000000000001</v>
      </c>
      <c r="K51" s="113"/>
      <c r="L51" s="29">
        <f>Tabla1[[#This Row],[PRECIO REF        ($)]]-Tabla1[PRECIO REF        ($)]*Tabla1[OFERTA]</f>
        <v>0.32500000000000001</v>
      </c>
      <c r="M51" s="109">
        <f>$F$3*Tabla1[[#This Row],[PRECIO CON DSCTO]]</f>
        <v>95.8652175</v>
      </c>
      <c r="N51" s="31"/>
      <c r="O51" s="32"/>
      <c r="P51" s="30">
        <f>(Tabla1[[#This Row],[PEDIDO ]]*Tabla1[[#This Row],[PRECIO CON DSCTO]])</f>
        <v>0</v>
      </c>
      <c r="Q51" s="30">
        <f>(Tabla1[[#This Row],[PRECIO REF BS]]*Tabla1[[#This Row],[PEDIDO ]])</f>
        <v>0</v>
      </c>
    </row>
    <row r="52" spans="1:17" s="25" customFormat="1" ht="31.5" customHeight="1" x14ac:dyDescent="0.3">
      <c r="A52" s="27" t="s">
        <v>18</v>
      </c>
      <c r="B52" s="87">
        <v>7800061150187</v>
      </c>
      <c r="C52" s="88" t="s">
        <v>53</v>
      </c>
      <c r="D52" s="145" t="s">
        <v>54</v>
      </c>
      <c r="E52" s="116">
        <v>46476</v>
      </c>
      <c r="F52" s="88" t="s">
        <v>28</v>
      </c>
      <c r="G52" s="89" t="s">
        <v>20</v>
      </c>
      <c r="H52" s="28"/>
      <c r="I52" s="117">
        <v>129</v>
      </c>
      <c r="J52" s="117">
        <v>5.01</v>
      </c>
      <c r="K52" s="113"/>
      <c r="L52" s="29">
        <f>Tabla1[[#This Row],[PRECIO REF        ($)]]-Tabla1[PRECIO REF        ($)]*Tabla1[OFERTA]</f>
        <v>5.01</v>
      </c>
      <c r="M52" s="109">
        <f>$F$3*Tabla1[[#This Row],[PRECIO CON DSCTO]]</f>
        <v>1477.7991989999998</v>
      </c>
      <c r="N52" s="31"/>
      <c r="O52" s="32"/>
      <c r="P52" s="30">
        <f>(Tabla1[[#This Row],[PEDIDO ]]*Tabla1[[#This Row],[PRECIO CON DSCTO]])</f>
        <v>0</v>
      </c>
      <c r="Q52" s="30">
        <f>(Tabla1[[#This Row],[PRECIO REF BS]]*Tabla1[[#This Row],[PEDIDO ]])</f>
        <v>0</v>
      </c>
    </row>
    <row r="53" spans="1:17" s="25" customFormat="1" ht="31.5" customHeight="1" x14ac:dyDescent="0.3">
      <c r="A53" s="27" t="s">
        <v>18</v>
      </c>
      <c r="B53" s="87">
        <v>7592637000346</v>
      </c>
      <c r="C53" s="88" t="s">
        <v>595</v>
      </c>
      <c r="D53" s="148" t="s">
        <v>1239</v>
      </c>
      <c r="E53" s="116">
        <v>46901</v>
      </c>
      <c r="F53" s="88" t="s">
        <v>39</v>
      </c>
      <c r="G53" s="89" t="s">
        <v>20</v>
      </c>
      <c r="H53" s="28"/>
      <c r="I53" s="117">
        <v>14</v>
      </c>
      <c r="J53" s="117">
        <v>9.5791599999999999</v>
      </c>
      <c r="K53" s="113"/>
      <c r="L53" s="29">
        <f>Tabla1[[#This Row],[PRECIO REF        ($)]]-Tabla1[PRECIO REF        ($)]*Tabla1[OFERTA]</f>
        <v>9.5791599999999999</v>
      </c>
      <c r="M53" s="109">
        <f>$F$3*Tabla1[[#This Row],[PRECIO CON DSCTO]]</f>
        <v>2825.563867284</v>
      </c>
      <c r="N53" s="31"/>
      <c r="O53" s="32"/>
      <c r="P53" s="30">
        <f>(Tabla1[[#This Row],[PEDIDO ]]*Tabla1[[#This Row],[PRECIO CON DSCTO]])</f>
        <v>0</v>
      </c>
      <c r="Q53" s="30">
        <f>(Tabla1[[#This Row],[PRECIO REF BS]]*Tabla1[[#This Row],[PEDIDO ]])</f>
        <v>0</v>
      </c>
    </row>
    <row r="54" spans="1:17" s="25" customFormat="1" ht="31.5" customHeight="1" x14ac:dyDescent="0.3">
      <c r="A54" s="27" t="s">
        <v>18</v>
      </c>
      <c r="B54" s="89"/>
      <c r="C54" s="88" t="s">
        <v>2752</v>
      </c>
      <c r="D54" s="162" t="s">
        <v>2753</v>
      </c>
      <c r="E54" s="116">
        <v>46203</v>
      </c>
      <c r="F54" s="139" t="s">
        <v>1670</v>
      </c>
      <c r="G54" s="89" t="s">
        <v>20</v>
      </c>
      <c r="H54" s="28"/>
      <c r="I54" s="117">
        <v>1</v>
      </c>
      <c r="J54" s="117">
        <v>7.2232000000000003</v>
      </c>
      <c r="K54" s="113"/>
      <c r="L54" s="29">
        <f>Tabla1[[#This Row],[PRECIO REF        ($)]]-Tabla1[PRECIO REF        ($)]*Tabla1[OFERTA]</f>
        <v>7.2232000000000003</v>
      </c>
      <c r="M54" s="109">
        <f>$F$3*Tabla1[[#This Row],[PRECIO CON DSCTO]]</f>
        <v>2130.6265816800001</v>
      </c>
      <c r="N54" s="31"/>
      <c r="O54" s="32"/>
      <c r="P54" s="30">
        <f>(Tabla1[[#This Row],[PEDIDO ]]*Tabla1[[#This Row],[PRECIO CON DSCTO]])</f>
        <v>0</v>
      </c>
      <c r="Q54" s="30">
        <f>(Tabla1[[#This Row],[PRECIO REF BS]]*Tabla1[[#This Row],[PEDIDO ]])</f>
        <v>0</v>
      </c>
    </row>
    <row r="55" spans="1:17" s="25" customFormat="1" ht="31.5" customHeight="1" x14ac:dyDescent="0.3">
      <c r="A55" s="27" t="s">
        <v>18</v>
      </c>
      <c r="B55" s="87">
        <v>3582910009900</v>
      </c>
      <c r="C55" s="88" t="s">
        <v>2131</v>
      </c>
      <c r="D55" s="93" t="s">
        <v>2132</v>
      </c>
      <c r="E55" s="116">
        <v>46356</v>
      </c>
      <c r="F55" s="139" t="s">
        <v>1670</v>
      </c>
      <c r="G55" s="89" t="s">
        <v>20</v>
      </c>
      <c r="H55" s="28"/>
      <c r="I55" s="117">
        <v>15</v>
      </c>
      <c r="J55" s="117">
        <v>30.54</v>
      </c>
      <c r="K55" s="113"/>
      <c r="L55" s="29">
        <f>Tabla1[[#This Row],[PRECIO REF        ($)]]-Tabla1[PRECIO REF        ($)]*Tabla1[OFERTA]</f>
        <v>30.54</v>
      </c>
      <c r="M55" s="109">
        <f>$F$3*Tabla1[[#This Row],[PRECIO CON DSCTO]]</f>
        <v>9008.3807459999989</v>
      </c>
      <c r="N55" s="31"/>
      <c r="O55" s="32"/>
      <c r="P55" s="30">
        <f>(Tabla1[[#This Row],[PEDIDO ]]*Tabla1[[#This Row],[PRECIO CON DSCTO]])</f>
        <v>0</v>
      </c>
      <c r="Q55" s="30">
        <f>(Tabla1[[#This Row],[PRECIO REF BS]]*Tabla1[[#This Row],[PEDIDO ]])</f>
        <v>0</v>
      </c>
    </row>
    <row r="56" spans="1:17" s="25" customFormat="1" ht="31.5" customHeight="1" x14ac:dyDescent="0.3">
      <c r="A56" s="27" t="s">
        <v>18</v>
      </c>
      <c r="B56" s="97">
        <v>652931975614</v>
      </c>
      <c r="C56" s="88" t="s">
        <v>692</v>
      </c>
      <c r="D56" s="153" t="s">
        <v>693</v>
      </c>
      <c r="E56" s="116">
        <v>46476</v>
      </c>
      <c r="F56" s="90" t="s">
        <v>64</v>
      </c>
      <c r="G56" s="89" t="s">
        <v>20</v>
      </c>
      <c r="H56" s="28"/>
      <c r="I56" s="117">
        <v>15</v>
      </c>
      <c r="J56" s="117">
        <v>1.85</v>
      </c>
      <c r="K56" s="113"/>
      <c r="L56" s="29">
        <f>Tabla1[[#This Row],[PRECIO REF        ($)]]-Tabla1[PRECIO REF        ($)]*Tabla1[OFERTA]</f>
        <v>1.85</v>
      </c>
      <c r="M56" s="109">
        <f>$F$3*Tabla1[[#This Row],[PRECIO CON DSCTO]]</f>
        <v>545.69431500000007</v>
      </c>
      <c r="N56" s="31"/>
      <c r="O56" s="32"/>
      <c r="P56" s="30">
        <f>(Tabla1[[#This Row],[PEDIDO ]]*Tabla1[[#This Row],[PRECIO CON DSCTO]])</f>
        <v>0</v>
      </c>
      <c r="Q56" s="30">
        <f>(Tabla1[[#This Row],[PRECIO REF BS]]*Tabla1[[#This Row],[PEDIDO ]])</f>
        <v>0</v>
      </c>
    </row>
    <row r="57" spans="1:17" s="25" customFormat="1" ht="31.5" customHeight="1" x14ac:dyDescent="0.3">
      <c r="A57" s="27" t="s">
        <v>18</v>
      </c>
      <c r="B57" s="87">
        <v>7598455000605</v>
      </c>
      <c r="C57" s="88" t="s">
        <v>56</v>
      </c>
      <c r="D57" s="165" t="s">
        <v>608</v>
      </c>
      <c r="E57" s="116">
        <v>46934</v>
      </c>
      <c r="F57" s="90" t="s">
        <v>23</v>
      </c>
      <c r="G57" s="89" t="s">
        <v>20</v>
      </c>
      <c r="H57" s="28" t="s">
        <v>2632</v>
      </c>
      <c r="I57" s="117">
        <v>39</v>
      </c>
      <c r="J57" s="117">
        <v>7.99</v>
      </c>
      <c r="K57" s="113"/>
      <c r="L57" s="29">
        <f>Tabla1[[#This Row],[PRECIO REF        ($)]]-Tabla1[PRECIO REF        ($)]*Tabla1[OFERTA]</f>
        <v>7.99</v>
      </c>
      <c r="M57" s="109">
        <f>$F$3*Tabla1[[#This Row],[PRECIO CON DSCTO]]</f>
        <v>2356.8095010000002</v>
      </c>
      <c r="N57" s="31"/>
      <c r="O57" s="32"/>
      <c r="P57" s="30">
        <f>(Tabla1[[#This Row],[PEDIDO ]]*Tabla1[[#This Row],[PRECIO CON DSCTO]])</f>
        <v>0</v>
      </c>
      <c r="Q57" s="30">
        <f>(Tabla1[[#This Row],[PRECIO REF BS]]*Tabla1[[#This Row],[PEDIDO ]])</f>
        <v>0</v>
      </c>
    </row>
    <row r="58" spans="1:17" s="25" customFormat="1" ht="31.5" customHeight="1" x14ac:dyDescent="0.3">
      <c r="A58" s="27" t="s">
        <v>18</v>
      </c>
      <c r="B58" s="87">
        <v>7598455000209</v>
      </c>
      <c r="C58" s="88" t="s">
        <v>1053</v>
      </c>
      <c r="D58" s="160" t="s">
        <v>1064</v>
      </c>
      <c r="E58" s="116">
        <v>46111</v>
      </c>
      <c r="F58" s="90" t="s">
        <v>23</v>
      </c>
      <c r="G58" s="89" t="s">
        <v>20</v>
      </c>
      <c r="H58" s="28" t="s">
        <v>2632</v>
      </c>
      <c r="I58" s="117">
        <v>43</v>
      </c>
      <c r="J58" s="117">
        <v>0.98</v>
      </c>
      <c r="K58" s="113"/>
      <c r="L58" s="29">
        <f>Tabla1[[#This Row],[PRECIO REF        ($)]]-Tabla1[PRECIO REF        ($)]*Tabla1[OFERTA]</f>
        <v>0.98</v>
      </c>
      <c r="M58" s="109">
        <f>$F$3*Tabla1[[#This Row],[PRECIO CON DSCTO]]</f>
        <v>289.07050199999998</v>
      </c>
      <c r="N58" s="31"/>
      <c r="O58" s="32"/>
      <c r="P58" s="30">
        <f>(Tabla1[[#This Row],[PEDIDO ]]*Tabla1[[#This Row],[PRECIO CON DSCTO]])</f>
        <v>0</v>
      </c>
      <c r="Q58" s="30">
        <f>(Tabla1[[#This Row],[PRECIO REF BS]]*Tabla1[[#This Row],[PEDIDO ]])</f>
        <v>0</v>
      </c>
    </row>
    <row r="59" spans="1:17" s="25" customFormat="1" ht="31.5" customHeight="1" x14ac:dyDescent="0.3">
      <c r="A59" s="27" t="s">
        <v>18</v>
      </c>
      <c r="B59" s="87">
        <v>7599608003078</v>
      </c>
      <c r="C59" s="88" t="s">
        <v>85</v>
      </c>
      <c r="D59" s="104" t="s">
        <v>86</v>
      </c>
      <c r="E59" s="116">
        <v>46507</v>
      </c>
      <c r="F59" s="92" t="s">
        <v>84</v>
      </c>
      <c r="G59" s="89" t="s">
        <v>20</v>
      </c>
      <c r="H59" s="28"/>
      <c r="I59" s="117">
        <v>135</v>
      </c>
      <c r="J59" s="117">
        <v>1.2647600000000001</v>
      </c>
      <c r="K59" s="113"/>
      <c r="L59" s="29">
        <f>Tabla1[[#This Row],[PRECIO REF        ($)]]-Tabla1[PRECIO REF        ($)]*Tabla1[OFERTA]</f>
        <v>1.2647600000000001</v>
      </c>
      <c r="M59" s="109">
        <f>$F$3*Tabla1[[#This Row],[PRECIO CON DSCTO]]</f>
        <v>373.066130724</v>
      </c>
      <c r="N59" s="31"/>
      <c r="O59" s="32"/>
      <c r="P59" s="30">
        <f>(Tabla1[[#This Row],[PEDIDO ]]*Tabla1[[#This Row],[PRECIO CON DSCTO]])</f>
        <v>0</v>
      </c>
      <c r="Q59" s="30">
        <f>(Tabla1[[#This Row],[PRECIO REF BS]]*Tabla1[[#This Row],[PEDIDO ]])</f>
        <v>0</v>
      </c>
    </row>
    <row r="60" spans="1:17" s="25" customFormat="1" ht="31.5" customHeight="1" x14ac:dyDescent="0.3">
      <c r="A60" s="27" t="s">
        <v>18</v>
      </c>
      <c r="B60" s="89"/>
      <c r="C60" s="88" t="s">
        <v>2175</v>
      </c>
      <c r="D60" s="141" t="s">
        <v>2176</v>
      </c>
      <c r="E60" s="116">
        <v>46691</v>
      </c>
      <c r="F60" s="88" t="s">
        <v>28</v>
      </c>
      <c r="G60" s="89" t="s">
        <v>20</v>
      </c>
      <c r="H60" s="28"/>
      <c r="I60" s="117">
        <v>178</v>
      </c>
      <c r="J60" s="117">
        <v>0.83201000000000003</v>
      </c>
      <c r="K60" s="113"/>
      <c r="L60" s="29">
        <f>Tabla1[[#This Row],[PRECIO REF        ($)]]-Tabla1[PRECIO REF        ($)]*Tabla1[OFERTA]</f>
        <v>0.83201000000000003</v>
      </c>
      <c r="M60" s="109">
        <f>$F$3*Tabla1[[#This Row],[PRECIO CON DSCTO]]</f>
        <v>245.417906499</v>
      </c>
      <c r="N60" s="31"/>
      <c r="O60" s="32"/>
      <c r="P60" s="30">
        <f>(Tabla1[[#This Row],[PEDIDO ]]*Tabla1[[#This Row],[PRECIO CON DSCTO]])</f>
        <v>0</v>
      </c>
      <c r="Q60" s="30">
        <f>(Tabla1[[#This Row],[PRECIO REF BS]]*Tabla1[[#This Row],[PEDIDO ]])</f>
        <v>0</v>
      </c>
    </row>
    <row r="61" spans="1:17" s="25" customFormat="1" ht="31.5" customHeight="1" x14ac:dyDescent="0.3">
      <c r="A61" s="27" t="s">
        <v>18</v>
      </c>
      <c r="B61" s="97">
        <v>764451895317</v>
      </c>
      <c r="C61" s="88" t="s">
        <v>1017</v>
      </c>
      <c r="D61" s="94" t="s">
        <v>1021</v>
      </c>
      <c r="E61" s="116">
        <v>46507</v>
      </c>
      <c r="F61" s="97" t="s">
        <v>27</v>
      </c>
      <c r="G61" s="89" t="s">
        <v>20</v>
      </c>
      <c r="H61" s="28"/>
      <c r="I61" s="117">
        <v>217</v>
      </c>
      <c r="J61" s="117">
        <v>1.6</v>
      </c>
      <c r="K61" s="113"/>
      <c r="L61" s="29">
        <f>Tabla1[[#This Row],[PRECIO REF        ($)]]-Tabla1[PRECIO REF        ($)]*Tabla1[OFERTA]</f>
        <v>1.6</v>
      </c>
      <c r="M61" s="109">
        <f>$F$3*Tabla1[[#This Row],[PRECIO CON DSCTO]]</f>
        <v>471.95184</v>
      </c>
      <c r="N61" s="31"/>
      <c r="O61" s="32"/>
      <c r="P61" s="30">
        <f>(Tabla1[[#This Row],[PEDIDO ]]*Tabla1[[#This Row],[PRECIO CON DSCTO]])</f>
        <v>0</v>
      </c>
      <c r="Q61" s="30">
        <f>(Tabla1[[#This Row],[PRECIO REF BS]]*Tabla1[[#This Row],[PEDIDO ]])</f>
        <v>0</v>
      </c>
    </row>
    <row r="62" spans="1:17" s="25" customFormat="1" ht="31.5" customHeight="1" x14ac:dyDescent="0.3">
      <c r="A62" s="27" t="s">
        <v>18</v>
      </c>
      <c r="B62" s="87">
        <v>7597285000366</v>
      </c>
      <c r="C62" s="88" t="s">
        <v>1192</v>
      </c>
      <c r="D62" s="172" t="s">
        <v>1197</v>
      </c>
      <c r="E62" s="116">
        <v>46476</v>
      </c>
      <c r="F62" s="164" t="s">
        <v>92</v>
      </c>
      <c r="G62" s="89" t="s">
        <v>20</v>
      </c>
      <c r="H62" s="28"/>
      <c r="I62" s="117">
        <v>96</v>
      </c>
      <c r="J62" s="117">
        <v>1.2500100000000001</v>
      </c>
      <c r="K62" s="113"/>
      <c r="L62" s="29">
        <f>Tabla1[[#This Row],[PRECIO REF        ($)]]-Tabla1[PRECIO REF        ($)]*Tabla1[OFERTA]</f>
        <v>1.2500100000000001</v>
      </c>
      <c r="M62" s="109">
        <f>$F$3*Tabla1[[#This Row],[PRECIO CON DSCTO]]</f>
        <v>368.71532469900001</v>
      </c>
      <c r="N62" s="31"/>
      <c r="O62" s="32"/>
      <c r="P62" s="30">
        <f>(Tabla1[[#This Row],[PEDIDO ]]*Tabla1[[#This Row],[PRECIO CON DSCTO]])</f>
        <v>0</v>
      </c>
      <c r="Q62" s="30">
        <f>(Tabla1[[#This Row],[PRECIO REF BS]]*Tabla1[[#This Row],[PEDIDO ]])</f>
        <v>0</v>
      </c>
    </row>
    <row r="63" spans="1:17" s="25" customFormat="1" ht="31.5" customHeight="1" x14ac:dyDescent="0.3">
      <c r="A63" s="27" t="s">
        <v>18</v>
      </c>
      <c r="B63" s="89"/>
      <c r="C63" s="88" t="s">
        <v>1917</v>
      </c>
      <c r="D63" s="142" t="s">
        <v>1918</v>
      </c>
      <c r="E63" s="116">
        <v>46811</v>
      </c>
      <c r="F63" s="90" t="s">
        <v>23</v>
      </c>
      <c r="G63" s="89" t="s">
        <v>20</v>
      </c>
      <c r="H63" s="28" t="s">
        <v>2632</v>
      </c>
      <c r="I63" s="117">
        <v>77</v>
      </c>
      <c r="J63" s="117">
        <v>0.38750000000000001</v>
      </c>
      <c r="K63" s="113"/>
      <c r="L63" s="29">
        <f>Tabla1[[#This Row],[PRECIO REF        ($)]]-Tabla1[PRECIO REF        ($)]*Tabla1[OFERTA]</f>
        <v>0.38750000000000001</v>
      </c>
      <c r="M63" s="109">
        <f>$F$3*Tabla1[[#This Row],[PRECIO CON DSCTO]]</f>
        <v>114.30083625</v>
      </c>
      <c r="N63" s="31"/>
      <c r="O63" s="32"/>
      <c r="P63" s="30">
        <f>(Tabla1[[#This Row],[PEDIDO ]]*Tabla1[[#This Row],[PRECIO CON DSCTO]])</f>
        <v>0</v>
      </c>
      <c r="Q63" s="30">
        <f>(Tabla1[[#This Row],[PRECIO REF BS]]*Tabla1[[#This Row],[PEDIDO ]])</f>
        <v>0</v>
      </c>
    </row>
    <row r="64" spans="1:17" s="25" customFormat="1" ht="31.5" customHeight="1" x14ac:dyDescent="0.3">
      <c r="A64" s="27" t="s">
        <v>18</v>
      </c>
      <c r="B64" s="97">
        <v>736372827241</v>
      </c>
      <c r="C64" s="88" t="s">
        <v>1958</v>
      </c>
      <c r="D64" s="91" t="s">
        <v>1959</v>
      </c>
      <c r="E64" s="116">
        <v>46386</v>
      </c>
      <c r="F64" s="97" t="s">
        <v>27</v>
      </c>
      <c r="G64" s="89" t="s">
        <v>20</v>
      </c>
      <c r="H64" s="28"/>
      <c r="I64" s="117">
        <v>180</v>
      </c>
      <c r="J64" s="117">
        <v>0.59</v>
      </c>
      <c r="K64" s="113"/>
      <c r="L64" s="29">
        <f>Tabla1[[#This Row],[PRECIO REF        ($)]]-Tabla1[PRECIO REF        ($)]*Tabla1[OFERTA]</f>
        <v>0.59</v>
      </c>
      <c r="M64" s="109">
        <f>$F$3*Tabla1[[#This Row],[PRECIO CON DSCTO]]</f>
        <v>174.032241</v>
      </c>
      <c r="N64" s="31"/>
      <c r="O64" s="32"/>
      <c r="P64" s="30">
        <f>(Tabla1[[#This Row],[PEDIDO ]]*Tabla1[[#This Row],[PRECIO CON DSCTO]])</f>
        <v>0</v>
      </c>
      <c r="Q64" s="30">
        <f>(Tabla1[[#This Row],[PRECIO REF BS]]*Tabla1[[#This Row],[PEDIDO ]])</f>
        <v>0</v>
      </c>
    </row>
    <row r="65" spans="1:17" s="25" customFormat="1" ht="31.5" customHeight="1" x14ac:dyDescent="0.3">
      <c r="A65" s="27" t="s">
        <v>18</v>
      </c>
      <c r="B65" s="87">
        <v>7598455000100</v>
      </c>
      <c r="C65" s="88" t="s">
        <v>908</v>
      </c>
      <c r="D65" s="140" t="s">
        <v>911</v>
      </c>
      <c r="E65" s="116">
        <v>46568</v>
      </c>
      <c r="F65" s="90" t="s">
        <v>23</v>
      </c>
      <c r="G65" s="89" t="s">
        <v>20</v>
      </c>
      <c r="H65" s="28" t="s">
        <v>2632</v>
      </c>
      <c r="I65" s="117">
        <v>138</v>
      </c>
      <c r="J65" s="117">
        <v>1.0249999999999999</v>
      </c>
      <c r="K65" s="113"/>
      <c r="L65" s="29">
        <f>Tabla1[[#This Row],[PRECIO REF        ($)]]-Tabla1[PRECIO REF        ($)]*Tabla1[OFERTA]</f>
        <v>1.0249999999999999</v>
      </c>
      <c r="M65" s="109">
        <f>$F$3*Tabla1[[#This Row],[PRECIO CON DSCTO]]</f>
        <v>302.34414749999996</v>
      </c>
      <c r="N65" s="31"/>
      <c r="O65" s="32"/>
      <c r="P65" s="30">
        <f>(Tabla1[[#This Row],[PEDIDO ]]*Tabla1[[#This Row],[PRECIO CON DSCTO]])</f>
        <v>0</v>
      </c>
      <c r="Q65" s="30">
        <f>(Tabla1[[#This Row],[PRECIO REF BS]]*Tabla1[[#This Row],[PEDIDO ]])</f>
        <v>0</v>
      </c>
    </row>
    <row r="66" spans="1:17" s="25" customFormat="1" ht="31.5" customHeight="1" x14ac:dyDescent="0.3">
      <c r="A66" s="27" t="s">
        <v>18</v>
      </c>
      <c r="B66" s="87">
        <v>7598455000353</v>
      </c>
      <c r="C66" s="88" t="s">
        <v>1054</v>
      </c>
      <c r="D66" s="185" t="s">
        <v>1065</v>
      </c>
      <c r="E66" s="116">
        <v>46751</v>
      </c>
      <c r="F66" s="90" t="s">
        <v>23</v>
      </c>
      <c r="G66" s="89" t="s">
        <v>20</v>
      </c>
      <c r="H66" s="28" t="s">
        <v>2632</v>
      </c>
      <c r="I66" s="117">
        <v>177</v>
      </c>
      <c r="J66" s="117">
        <v>0.6875</v>
      </c>
      <c r="K66" s="113"/>
      <c r="L66" s="29">
        <f>Tabla1[[#This Row],[PRECIO REF        ($)]]-Tabla1[PRECIO REF        ($)]*Tabla1[OFERTA]</f>
        <v>0.6875</v>
      </c>
      <c r="M66" s="109">
        <f>$F$3*Tabla1[[#This Row],[PRECIO CON DSCTO]]</f>
        <v>202.79180625000001</v>
      </c>
      <c r="N66" s="31"/>
      <c r="O66" s="32"/>
      <c r="P66" s="30">
        <f>(Tabla1[[#This Row],[PEDIDO ]]*Tabla1[[#This Row],[PRECIO CON DSCTO]])</f>
        <v>0</v>
      </c>
      <c r="Q66" s="30">
        <f>(Tabla1[[#This Row],[PRECIO REF BS]]*Tabla1[[#This Row],[PEDIDO ]])</f>
        <v>0</v>
      </c>
    </row>
    <row r="67" spans="1:17" s="25" customFormat="1" ht="31.5" customHeight="1" x14ac:dyDescent="0.3">
      <c r="A67" s="27" t="s">
        <v>18</v>
      </c>
      <c r="B67" s="89"/>
      <c r="C67" s="88" t="s">
        <v>1554</v>
      </c>
      <c r="D67" s="148" t="s">
        <v>1556</v>
      </c>
      <c r="E67" s="116">
        <v>46507</v>
      </c>
      <c r="F67" s="88" t="s">
        <v>28</v>
      </c>
      <c r="G67" s="89" t="s">
        <v>20</v>
      </c>
      <c r="H67" s="28"/>
      <c r="I67" s="117">
        <v>118</v>
      </c>
      <c r="J67" s="117">
        <v>0.88</v>
      </c>
      <c r="K67" s="113"/>
      <c r="L67" s="29">
        <f>Tabla1[[#This Row],[PRECIO REF        ($)]]-Tabla1[PRECIO REF        ($)]*Tabla1[OFERTA]</f>
        <v>0.88</v>
      </c>
      <c r="M67" s="109">
        <f>$F$3*Tabla1[[#This Row],[PRECIO CON DSCTO]]</f>
        <v>259.57351199999999</v>
      </c>
      <c r="N67" s="31"/>
      <c r="O67" s="32"/>
      <c r="P67" s="30">
        <f>(Tabla1[[#This Row],[PEDIDO ]]*Tabla1[[#This Row],[PRECIO CON DSCTO]])</f>
        <v>0</v>
      </c>
      <c r="Q67" s="30">
        <f>(Tabla1[[#This Row],[PRECIO REF BS]]*Tabla1[[#This Row],[PEDIDO ]])</f>
        <v>0</v>
      </c>
    </row>
    <row r="68" spans="1:17" s="25" customFormat="1" ht="31.5" customHeight="1" x14ac:dyDescent="0.3">
      <c r="A68" s="27" t="s">
        <v>18</v>
      </c>
      <c r="B68" s="87">
        <v>7599608003214</v>
      </c>
      <c r="C68" s="88" t="s">
        <v>1040</v>
      </c>
      <c r="D68" s="162" t="s">
        <v>1048</v>
      </c>
      <c r="E68" s="116">
        <v>46476</v>
      </c>
      <c r="F68" s="92" t="s">
        <v>84</v>
      </c>
      <c r="G68" s="89" t="s">
        <v>20</v>
      </c>
      <c r="H68" s="28"/>
      <c r="I68" s="117">
        <v>231</v>
      </c>
      <c r="J68" s="117">
        <v>0.62</v>
      </c>
      <c r="K68" s="113"/>
      <c r="L68" s="29">
        <f>Tabla1[[#This Row],[PRECIO REF        ($)]]-Tabla1[PRECIO REF        ($)]*Tabla1[OFERTA]</f>
        <v>0.62</v>
      </c>
      <c r="M68" s="109">
        <f>$F$3*Tabla1[[#This Row],[PRECIO CON DSCTO]]</f>
        <v>182.881338</v>
      </c>
      <c r="N68" s="31"/>
      <c r="O68" s="32"/>
      <c r="P68" s="30">
        <f>(Tabla1[[#This Row],[PEDIDO ]]*Tabla1[[#This Row],[PRECIO CON DSCTO]])</f>
        <v>0</v>
      </c>
      <c r="Q68" s="30">
        <f>(Tabla1[[#This Row],[PRECIO REF BS]]*Tabla1[[#This Row],[PEDIDO ]])</f>
        <v>0</v>
      </c>
    </row>
    <row r="69" spans="1:17" s="25" customFormat="1" ht="31.5" customHeight="1" x14ac:dyDescent="0.3">
      <c r="A69" s="27" t="s">
        <v>18</v>
      </c>
      <c r="B69" s="87">
        <v>7592637000315</v>
      </c>
      <c r="C69" s="88" t="s">
        <v>1211</v>
      </c>
      <c r="D69" s="102" t="s">
        <v>1237</v>
      </c>
      <c r="E69" s="116">
        <v>46724</v>
      </c>
      <c r="F69" s="88" t="s">
        <v>39</v>
      </c>
      <c r="G69" s="89" t="s">
        <v>20</v>
      </c>
      <c r="H69" s="28"/>
      <c r="I69" s="117">
        <v>9</v>
      </c>
      <c r="J69" s="117">
        <v>34.07</v>
      </c>
      <c r="K69" s="113"/>
      <c r="L69" s="29">
        <f>Tabla1[[#This Row],[PRECIO REF        ($)]]-Tabla1[PRECIO REF        ($)]*Tabla1[OFERTA]</f>
        <v>34.07</v>
      </c>
      <c r="M69" s="109">
        <f>$F$3*Tabla1[[#This Row],[PRECIO CON DSCTO]]</f>
        <v>10049.624492999999</v>
      </c>
      <c r="N69" s="31"/>
      <c r="O69" s="32"/>
      <c r="P69" s="30">
        <f>(Tabla1[[#This Row],[PEDIDO ]]*Tabla1[[#This Row],[PRECIO CON DSCTO]])</f>
        <v>0</v>
      </c>
      <c r="Q69" s="30">
        <f>(Tabla1[[#This Row],[PRECIO REF BS]]*Tabla1[[#This Row],[PEDIDO ]])</f>
        <v>0</v>
      </c>
    </row>
    <row r="70" spans="1:17" s="25" customFormat="1" ht="31.5" customHeight="1" x14ac:dyDescent="0.3">
      <c r="A70" s="27" t="s">
        <v>18</v>
      </c>
      <c r="B70" s="87">
        <v>7592637000988</v>
      </c>
      <c r="C70" s="88" t="s">
        <v>57</v>
      </c>
      <c r="D70" s="93" t="s">
        <v>58</v>
      </c>
      <c r="E70" s="116">
        <v>46837</v>
      </c>
      <c r="F70" s="88" t="s">
        <v>39</v>
      </c>
      <c r="G70" s="89" t="s">
        <v>20</v>
      </c>
      <c r="H70" s="28"/>
      <c r="I70" s="117">
        <v>49</v>
      </c>
      <c r="J70" s="117">
        <v>9.5875000000000004</v>
      </c>
      <c r="K70" s="113"/>
      <c r="L70" s="29">
        <f>Tabla1[[#This Row],[PRECIO REF        ($)]]-Tabla1[PRECIO REF        ($)]*Tabla1[OFERTA]</f>
        <v>9.5875000000000004</v>
      </c>
      <c r="M70" s="109">
        <f>$F$3*Tabla1[[#This Row],[PRECIO CON DSCTO]]</f>
        <v>2828.0239162500002</v>
      </c>
      <c r="N70" s="31"/>
      <c r="O70" s="32"/>
      <c r="P70" s="30">
        <f>(Tabla1[[#This Row],[PEDIDO ]]*Tabla1[[#This Row],[PRECIO CON DSCTO]])</f>
        <v>0</v>
      </c>
      <c r="Q70" s="30">
        <f>(Tabla1[[#This Row],[PRECIO REF BS]]*Tabla1[[#This Row],[PEDIDO ]])</f>
        <v>0</v>
      </c>
    </row>
    <row r="71" spans="1:17" s="25" customFormat="1" ht="31.5" customHeight="1" x14ac:dyDescent="0.3">
      <c r="A71" s="27" t="s">
        <v>18</v>
      </c>
      <c r="B71" s="87">
        <v>7800061250108</v>
      </c>
      <c r="C71" s="88" t="s">
        <v>59</v>
      </c>
      <c r="D71" s="172" t="s">
        <v>60</v>
      </c>
      <c r="E71" s="116">
        <v>46264</v>
      </c>
      <c r="F71" s="88" t="s">
        <v>28</v>
      </c>
      <c r="G71" s="89" t="s">
        <v>20</v>
      </c>
      <c r="H71" s="28"/>
      <c r="I71" s="117">
        <v>33</v>
      </c>
      <c r="J71" s="117">
        <v>1.43</v>
      </c>
      <c r="K71" s="113"/>
      <c r="L71" s="29">
        <f>Tabla1[[#This Row],[PRECIO REF        ($)]]-Tabla1[PRECIO REF        ($)]*Tabla1[OFERTA]</f>
        <v>1.43</v>
      </c>
      <c r="M71" s="109">
        <f>$F$3*Tabla1[[#This Row],[PRECIO CON DSCTO]]</f>
        <v>421.80695699999995</v>
      </c>
      <c r="N71" s="31"/>
      <c r="O71" s="32"/>
      <c r="P71" s="30">
        <f>(Tabla1[[#This Row],[PEDIDO ]]*Tabla1[[#This Row],[PRECIO CON DSCTO]])</f>
        <v>0</v>
      </c>
      <c r="Q71" s="30">
        <f>(Tabla1[[#This Row],[PRECIO REF BS]]*Tabla1[[#This Row],[PEDIDO ]])</f>
        <v>0</v>
      </c>
    </row>
    <row r="72" spans="1:17" s="25" customFormat="1" ht="31.5" customHeight="1" x14ac:dyDescent="0.3">
      <c r="A72" s="27" t="s">
        <v>18</v>
      </c>
      <c r="B72" s="87">
        <v>7599608003085</v>
      </c>
      <c r="C72" s="88" t="s">
        <v>87</v>
      </c>
      <c r="D72" s="149" t="s">
        <v>88</v>
      </c>
      <c r="E72" s="116">
        <v>46326</v>
      </c>
      <c r="F72" s="92" t="s">
        <v>84</v>
      </c>
      <c r="G72" s="89" t="s">
        <v>20</v>
      </c>
      <c r="H72" s="28"/>
      <c r="I72" s="117">
        <v>172</v>
      </c>
      <c r="J72" s="117">
        <v>1.63916</v>
      </c>
      <c r="K72" s="113"/>
      <c r="L72" s="29">
        <f>Tabla1[[#This Row],[PRECIO REF        ($)]]-Tabla1[PRECIO REF        ($)]*Tabla1[OFERTA]</f>
        <v>1.63916</v>
      </c>
      <c r="M72" s="109">
        <f>$F$3*Tabla1[[#This Row],[PRECIO CON DSCTO]]</f>
        <v>483.50286128400001</v>
      </c>
      <c r="N72" s="31"/>
      <c r="O72" s="32"/>
      <c r="P72" s="30">
        <f>(Tabla1[[#This Row],[PEDIDO ]]*Tabla1[[#This Row],[PRECIO CON DSCTO]])</f>
        <v>0</v>
      </c>
      <c r="Q72" s="30">
        <f>(Tabla1[[#This Row],[PRECIO REF BS]]*Tabla1[[#This Row],[PEDIDO ]])</f>
        <v>0</v>
      </c>
    </row>
    <row r="73" spans="1:17" s="25" customFormat="1" ht="31.5" customHeight="1" x14ac:dyDescent="0.3">
      <c r="A73" s="27" t="s">
        <v>18</v>
      </c>
      <c r="B73" s="87">
        <v>7598455000407</v>
      </c>
      <c r="C73" s="88" t="s">
        <v>1919</v>
      </c>
      <c r="D73" s="167" t="s">
        <v>1920</v>
      </c>
      <c r="E73" s="116">
        <v>46811</v>
      </c>
      <c r="F73" s="90" t="s">
        <v>23</v>
      </c>
      <c r="G73" s="89" t="s">
        <v>20</v>
      </c>
      <c r="H73" s="28" t="s">
        <v>2632</v>
      </c>
      <c r="I73" s="117">
        <v>168</v>
      </c>
      <c r="J73" s="117">
        <v>4.1249900000000004</v>
      </c>
      <c r="K73" s="113"/>
      <c r="L73" s="29">
        <f>Tabla1[[#This Row],[PRECIO REF        ($)]]-Tabla1[PRECIO REF        ($)]*Tabla1[OFERTA]</f>
        <v>4.1249900000000004</v>
      </c>
      <c r="M73" s="109">
        <f>$F$3*Tabla1[[#This Row],[PRECIO CON DSCTO]]</f>
        <v>1216.7478878010002</v>
      </c>
      <c r="N73" s="31"/>
      <c r="O73" s="32"/>
      <c r="P73" s="30">
        <f>(Tabla1[[#This Row],[PEDIDO ]]*Tabla1[[#This Row],[PRECIO CON DSCTO]])</f>
        <v>0</v>
      </c>
      <c r="Q73" s="30">
        <f>(Tabla1[[#This Row],[PRECIO REF BS]]*Tabla1[[#This Row],[PEDIDO ]])</f>
        <v>0</v>
      </c>
    </row>
    <row r="74" spans="1:17" s="25" customFormat="1" ht="31.5" customHeight="1" x14ac:dyDescent="0.3">
      <c r="A74" s="27" t="s">
        <v>18</v>
      </c>
      <c r="B74" s="87">
        <v>7707236124496</v>
      </c>
      <c r="C74" s="88" t="s">
        <v>89</v>
      </c>
      <c r="D74" s="93" t="s">
        <v>90</v>
      </c>
      <c r="E74" s="116">
        <v>46203</v>
      </c>
      <c r="F74" s="88" t="s">
        <v>19</v>
      </c>
      <c r="G74" s="89" t="s">
        <v>20</v>
      </c>
      <c r="H74" s="28"/>
      <c r="I74" s="117">
        <v>176</v>
      </c>
      <c r="J74" s="117">
        <v>2.2999999999999998</v>
      </c>
      <c r="K74" s="113"/>
      <c r="L74" s="29">
        <f>Tabla1[[#This Row],[PRECIO REF        ($)]]-Tabla1[PRECIO REF        ($)]*Tabla1[OFERTA]</f>
        <v>2.2999999999999998</v>
      </c>
      <c r="M74" s="109">
        <f>$F$3*Tabla1[[#This Row],[PRECIO CON DSCTO]]</f>
        <v>678.43076999999994</v>
      </c>
      <c r="N74" s="31"/>
      <c r="O74" s="32"/>
      <c r="P74" s="30">
        <f>(Tabla1[[#This Row],[PEDIDO ]]*Tabla1[[#This Row],[PRECIO CON DSCTO]])</f>
        <v>0</v>
      </c>
      <c r="Q74" s="30">
        <f>(Tabla1[[#This Row],[PRECIO REF BS]]*Tabla1[[#This Row],[PEDIDO ]])</f>
        <v>0</v>
      </c>
    </row>
    <row r="75" spans="1:17" s="25" customFormat="1" ht="31.5" customHeight="1" x14ac:dyDescent="0.3">
      <c r="A75" s="27" t="s">
        <v>18</v>
      </c>
      <c r="B75" s="87">
        <v>7598455000223</v>
      </c>
      <c r="C75" s="88" t="s">
        <v>593</v>
      </c>
      <c r="D75" s="104" t="s">
        <v>594</v>
      </c>
      <c r="E75" s="116">
        <v>46507</v>
      </c>
      <c r="F75" s="90" t="s">
        <v>23</v>
      </c>
      <c r="G75" s="89" t="s">
        <v>20</v>
      </c>
      <c r="H75" s="28" t="s">
        <v>2632</v>
      </c>
      <c r="I75" s="117">
        <v>83</v>
      </c>
      <c r="J75" s="117">
        <v>3.375</v>
      </c>
      <c r="K75" s="113"/>
      <c r="L75" s="29">
        <f>Tabla1[[#This Row],[PRECIO REF        ($)]]-Tabla1[PRECIO REF        ($)]*Tabla1[OFERTA]</f>
        <v>3.375</v>
      </c>
      <c r="M75" s="109">
        <f>$F$3*Tabla1[[#This Row],[PRECIO CON DSCTO]]</f>
        <v>995.52341249999995</v>
      </c>
      <c r="N75" s="31"/>
      <c r="O75" s="32"/>
      <c r="P75" s="30">
        <f>(Tabla1[[#This Row],[PEDIDO ]]*Tabla1[[#This Row],[PRECIO CON DSCTO]])</f>
        <v>0</v>
      </c>
      <c r="Q75" s="30">
        <f>(Tabla1[[#This Row],[PRECIO REF BS]]*Tabla1[[#This Row],[PEDIDO ]])</f>
        <v>0</v>
      </c>
    </row>
    <row r="76" spans="1:17" s="25" customFormat="1" ht="31.5" customHeight="1" x14ac:dyDescent="0.3">
      <c r="A76" s="27" t="s">
        <v>18</v>
      </c>
      <c r="B76" s="87">
        <v>7597758001609</v>
      </c>
      <c r="C76" s="88" t="s">
        <v>2431</v>
      </c>
      <c r="D76" s="95" t="s">
        <v>2432</v>
      </c>
      <c r="E76" s="116">
        <v>46691</v>
      </c>
      <c r="F76" s="97" t="s">
        <v>26</v>
      </c>
      <c r="G76" s="89" t="s">
        <v>20</v>
      </c>
      <c r="H76" s="28"/>
      <c r="I76" s="117">
        <v>20</v>
      </c>
      <c r="J76" s="117">
        <v>2.5093800000000002</v>
      </c>
      <c r="K76" s="113"/>
      <c r="L76" s="29">
        <f>Tabla1[[#This Row],[PRECIO REF        ($)]]-Tabla1[PRECIO REF        ($)]*Tabla1[OFERTA]</f>
        <v>2.5093800000000002</v>
      </c>
      <c r="M76" s="109">
        <f>$F$3*Tabla1[[#This Row],[PRECIO CON DSCTO]]</f>
        <v>740.19156766200001</v>
      </c>
      <c r="N76" s="31"/>
      <c r="O76" s="32"/>
      <c r="P76" s="30">
        <f>(Tabla1[[#This Row],[PEDIDO ]]*Tabla1[[#This Row],[PRECIO CON DSCTO]])</f>
        <v>0</v>
      </c>
      <c r="Q76" s="30">
        <f>(Tabla1[[#This Row],[PRECIO REF BS]]*Tabla1[[#This Row],[PEDIDO ]])</f>
        <v>0</v>
      </c>
    </row>
    <row r="77" spans="1:17" s="25" customFormat="1" ht="31.5" customHeight="1" x14ac:dyDescent="0.3">
      <c r="A77" s="27" t="s">
        <v>18</v>
      </c>
      <c r="B77" s="87">
        <v>7592637007567</v>
      </c>
      <c r="C77" s="88" t="s">
        <v>61</v>
      </c>
      <c r="D77" s="147" t="s">
        <v>2121</v>
      </c>
      <c r="E77" s="116">
        <v>46784</v>
      </c>
      <c r="F77" s="88" t="s">
        <v>39</v>
      </c>
      <c r="G77" s="89" t="s">
        <v>20</v>
      </c>
      <c r="H77" s="28"/>
      <c r="I77" s="117">
        <v>10</v>
      </c>
      <c r="J77" s="117">
        <v>2.5941200000000002</v>
      </c>
      <c r="K77" s="113"/>
      <c r="L77" s="29">
        <f>Tabla1[[#This Row],[PRECIO REF        ($)]]-Tabla1[PRECIO REF        ($)]*Tabla1[OFERTA]</f>
        <v>2.5941200000000002</v>
      </c>
      <c r="M77" s="109">
        <f>$F$3*Tabla1[[#This Row],[PRECIO CON DSCTO]]</f>
        <v>765.18731698800002</v>
      </c>
      <c r="N77" s="31" t="s">
        <v>1426</v>
      </c>
      <c r="O77" s="32"/>
      <c r="P77" s="30">
        <f>(Tabla1[[#This Row],[PEDIDO ]]*Tabla1[[#This Row],[PRECIO CON DSCTO]])</f>
        <v>0</v>
      </c>
      <c r="Q77" s="30">
        <f>(Tabla1[[#This Row],[PRECIO REF BS]]*Tabla1[[#This Row],[PEDIDO ]])</f>
        <v>0</v>
      </c>
    </row>
    <row r="78" spans="1:17" s="25" customFormat="1" ht="31.5" customHeight="1" x14ac:dyDescent="0.3">
      <c r="A78" s="27" t="s">
        <v>18</v>
      </c>
      <c r="B78" s="87">
        <v>7591619000312</v>
      </c>
      <c r="C78" s="88" t="s">
        <v>1696</v>
      </c>
      <c r="D78" s="95" t="s">
        <v>1697</v>
      </c>
      <c r="E78" s="116">
        <v>46996</v>
      </c>
      <c r="F78" s="90" t="s">
        <v>128</v>
      </c>
      <c r="G78" s="89" t="s">
        <v>20</v>
      </c>
      <c r="H78" s="28"/>
      <c r="I78" s="117">
        <v>9</v>
      </c>
      <c r="J78" s="117">
        <v>7.49</v>
      </c>
      <c r="K78" s="113"/>
      <c r="L78" s="29">
        <f>Tabla1[[#This Row],[PRECIO REF        ($)]]-Tabla1[PRECIO REF        ($)]*Tabla1[OFERTA]</f>
        <v>7.49</v>
      </c>
      <c r="M78" s="109">
        <f>$F$3*Tabla1[[#This Row],[PRECIO CON DSCTO]]</f>
        <v>2209.3245510000002</v>
      </c>
      <c r="N78" s="31"/>
      <c r="O78" s="32"/>
      <c r="P78" s="30">
        <f>(Tabla1[[#This Row],[PEDIDO ]]*Tabla1[[#This Row],[PRECIO CON DSCTO]])</f>
        <v>0</v>
      </c>
      <c r="Q78" s="30">
        <f>(Tabla1[[#This Row],[PRECIO REF BS]]*Tabla1[[#This Row],[PEDIDO ]])</f>
        <v>0</v>
      </c>
    </row>
    <row r="79" spans="1:17" s="25" customFormat="1" ht="31.5" customHeight="1" x14ac:dyDescent="0.3">
      <c r="A79" s="27" t="s">
        <v>18</v>
      </c>
      <c r="B79" s="87">
        <v>7598455000414</v>
      </c>
      <c r="C79" s="88" t="s">
        <v>2633</v>
      </c>
      <c r="D79" s="185" t="s">
        <v>2634</v>
      </c>
      <c r="E79" s="116">
        <v>46507</v>
      </c>
      <c r="F79" s="90" t="s">
        <v>23</v>
      </c>
      <c r="G79" s="89" t="s">
        <v>20</v>
      </c>
      <c r="H79" s="28" t="s">
        <v>2632</v>
      </c>
      <c r="I79" s="117">
        <v>340</v>
      </c>
      <c r="J79" s="117">
        <v>1.2032</v>
      </c>
      <c r="K79" s="113"/>
      <c r="L79" s="29">
        <f>Tabla1[[#This Row],[PRECIO REF        ($)]]-Tabla1[PRECIO REF        ($)]*Tabla1[OFERTA]</f>
        <v>1.2032</v>
      </c>
      <c r="M79" s="109">
        <f>$F$3*Tabla1[[#This Row],[PRECIO CON DSCTO]]</f>
        <v>354.90778368000002</v>
      </c>
      <c r="N79" s="31"/>
      <c r="O79" s="32"/>
      <c r="P79" s="30">
        <f>(Tabla1[[#This Row],[PEDIDO ]]*Tabla1[[#This Row],[PRECIO CON DSCTO]])</f>
        <v>0</v>
      </c>
      <c r="Q79" s="30">
        <f>(Tabla1[[#This Row],[PRECIO REF BS]]*Tabla1[[#This Row],[PEDIDO ]])</f>
        <v>0</v>
      </c>
    </row>
    <row r="80" spans="1:17" s="25" customFormat="1" ht="31.5" customHeight="1" x14ac:dyDescent="0.3">
      <c r="A80" s="27" t="s">
        <v>18</v>
      </c>
      <c r="B80" s="97">
        <v>736372827364</v>
      </c>
      <c r="C80" s="88" t="s">
        <v>2235</v>
      </c>
      <c r="D80" s="143" t="s">
        <v>2236</v>
      </c>
      <c r="E80" s="116">
        <v>46446</v>
      </c>
      <c r="F80" s="97" t="s">
        <v>27</v>
      </c>
      <c r="G80" s="89" t="s">
        <v>20</v>
      </c>
      <c r="H80" s="28"/>
      <c r="I80" s="117">
        <v>38</v>
      </c>
      <c r="J80" s="117">
        <v>1.52</v>
      </c>
      <c r="K80" s="113"/>
      <c r="L80" s="29">
        <f>Tabla1[[#This Row],[PRECIO REF        ($)]]-Tabla1[PRECIO REF        ($)]*Tabla1[OFERTA]</f>
        <v>1.52</v>
      </c>
      <c r="M80" s="109">
        <f>$F$3*Tabla1[[#This Row],[PRECIO CON DSCTO]]</f>
        <v>448.35424799999998</v>
      </c>
      <c r="N80" s="31"/>
      <c r="O80" s="32"/>
      <c r="P80" s="30">
        <f>(Tabla1[[#This Row],[PEDIDO ]]*Tabla1[[#This Row],[PRECIO CON DSCTO]])</f>
        <v>0</v>
      </c>
      <c r="Q80" s="30">
        <f>(Tabla1[[#This Row],[PRECIO REF BS]]*Tabla1[[#This Row],[PEDIDO ]])</f>
        <v>0</v>
      </c>
    </row>
    <row r="81" spans="1:17" s="25" customFormat="1" ht="31.5" customHeight="1" x14ac:dyDescent="0.3">
      <c r="A81" s="27" t="s">
        <v>18</v>
      </c>
      <c r="B81" s="87">
        <v>7592803000484</v>
      </c>
      <c r="C81" s="88" t="s">
        <v>596</v>
      </c>
      <c r="D81" s="157" t="s">
        <v>1140</v>
      </c>
      <c r="E81" s="116">
        <v>46537</v>
      </c>
      <c r="F81" s="88" t="s">
        <v>116</v>
      </c>
      <c r="G81" s="89" t="s">
        <v>20</v>
      </c>
      <c r="H81" s="28"/>
      <c r="I81" s="117">
        <v>44</v>
      </c>
      <c r="J81" s="117">
        <v>2.94</v>
      </c>
      <c r="K81" s="113"/>
      <c r="L81" s="29">
        <f>Tabla1[[#This Row],[PRECIO REF        ($)]]-Tabla1[PRECIO REF        ($)]*Tabla1[OFERTA]</f>
        <v>2.94</v>
      </c>
      <c r="M81" s="109">
        <f>$F$3*Tabla1[[#This Row],[PRECIO CON DSCTO]]</f>
        <v>867.21150599999999</v>
      </c>
      <c r="N81" s="31"/>
      <c r="O81" s="32"/>
      <c r="P81" s="30">
        <f>(Tabla1[[#This Row],[PEDIDO ]]*Tabla1[[#This Row],[PRECIO CON DSCTO]])</f>
        <v>0</v>
      </c>
      <c r="Q81" s="30">
        <f>(Tabla1[[#This Row],[PRECIO REF BS]]*Tabla1[[#This Row],[PEDIDO ]])</f>
        <v>0</v>
      </c>
    </row>
    <row r="82" spans="1:17" s="25" customFormat="1" ht="31.5" customHeight="1" x14ac:dyDescent="0.3">
      <c r="A82" s="27" t="s">
        <v>18</v>
      </c>
      <c r="B82" s="87">
        <v>7598455000025</v>
      </c>
      <c r="C82" s="88" t="s">
        <v>1274</v>
      </c>
      <c r="D82" s="91" t="s">
        <v>1287</v>
      </c>
      <c r="E82" s="116">
        <v>46751</v>
      </c>
      <c r="F82" s="90" t="s">
        <v>23</v>
      </c>
      <c r="G82" s="89" t="s">
        <v>20</v>
      </c>
      <c r="H82" s="28" t="s">
        <v>2632</v>
      </c>
      <c r="I82" s="117">
        <v>311</v>
      </c>
      <c r="J82" s="117">
        <v>1.079</v>
      </c>
      <c r="K82" s="113"/>
      <c r="L82" s="29">
        <f>Tabla1[[#This Row],[PRECIO REF        ($)]]-Tabla1[PRECIO REF        ($)]*Tabla1[OFERTA]</f>
        <v>1.079</v>
      </c>
      <c r="M82" s="109">
        <f>$F$3*Tabla1[[#This Row],[PRECIO CON DSCTO]]</f>
        <v>318.2725221</v>
      </c>
      <c r="N82" s="31"/>
      <c r="O82" s="32"/>
      <c r="P82" s="30">
        <f>(Tabla1[[#This Row],[PEDIDO ]]*Tabla1[[#This Row],[PRECIO CON DSCTO]])</f>
        <v>0</v>
      </c>
      <c r="Q82" s="30">
        <f>(Tabla1[[#This Row],[PRECIO REF BS]]*Tabla1[[#This Row],[PEDIDO ]])</f>
        <v>0</v>
      </c>
    </row>
    <row r="83" spans="1:17" s="25" customFormat="1" ht="31.5" customHeight="1" x14ac:dyDescent="0.3">
      <c r="A83" s="27" t="s">
        <v>18</v>
      </c>
      <c r="B83" s="87">
        <v>7800061000390</v>
      </c>
      <c r="C83" s="88" t="s">
        <v>2177</v>
      </c>
      <c r="D83" s="144" t="s">
        <v>2178</v>
      </c>
      <c r="E83" s="116">
        <v>47118</v>
      </c>
      <c r="F83" s="88" t="s">
        <v>28</v>
      </c>
      <c r="G83" s="89" t="s">
        <v>20</v>
      </c>
      <c r="H83" s="28"/>
      <c r="I83" s="117">
        <v>63</v>
      </c>
      <c r="J83" s="117">
        <v>0.99</v>
      </c>
      <c r="K83" s="113"/>
      <c r="L83" s="29">
        <f>Tabla1[[#This Row],[PRECIO REF        ($)]]-Tabla1[PRECIO REF        ($)]*Tabla1[OFERTA]</f>
        <v>0.99</v>
      </c>
      <c r="M83" s="109">
        <f>$F$3*Tabla1[[#This Row],[PRECIO CON DSCTO]]</f>
        <v>292.02020099999999</v>
      </c>
      <c r="N83" s="31"/>
      <c r="O83" s="32"/>
      <c r="P83" s="30">
        <f>(Tabla1[[#This Row],[PEDIDO ]]*Tabla1[[#This Row],[PRECIO CON DSCTO]])</f>
        <v>0</v>
      </c>
      <c r="Q83" s="30">
        <f>(Tabla1[[#This Row],[PRECIO REF BS]]*Tabla1[[#This Row],[PEDIDO ]])</f>
        <v>0</v>
      </c>
    </row>
    <row r="84" spans="1:17" s="25" customFormat="1" ht="31.5" customHeight="1" x14ac:dyDescent="0.3">
      <c r="A84" s="27" t="s">
        <v>18</v>
      </c>
      <c r="B84" s="97">
        <v>736372230157</v>
      </c>
      <c r="C84" s="88" t="s">
        <v>1960</v>
      </c>
      <c r="D84" s="144" t="s">
        <v>1961</v>
      </c>
      <c r="E84" s="116">
        <v>46811</v>
      </c>
      <c r="F84" s="97" t="s">
        <v>27</v>
      </c>
      <c r="G84" s="89" t="s">
        <v>20</v>
      </c>
      <c r="H84" s="28"/>
      <c r="I84" s="117">
        <v>300</v>
      </c>
      <c r="J84" s="117">
        <v>1.37</v>
      </c>
      <c r="K84" s="113"/>
      <c r="L84" s="29">
        <f>Tabla1[[#This Row],[PRECIO REF        ($)]]-Tabla1[PRECIO REF        ($)]*Tabla1[OFERTA]</f>
        <v>1.37</v>
      </c>
      <c r="M84" s="109">
        <f>$F$3*Tabla1[[#This Row],[PRECIO CON DSCTO]]</f>
        <v>404.10876300000001</v>
      </c>
      <c r="N84" s="31"/>
      <c r="O84" s="32"/>
      <c r="P84" s="30">
        <f>(Tabla1[[#This Row],[PEDIDO ]]*Tabla1[[#This Row],[PRECIO CON DSCTO]])</f>
        <v>0</v>
      </c>
      <c r="Q84" s="30">
        <f>(Tabla1[[#This Row],[PRECIO REF BS]]*Tabla1[[#This Row],[PEDIDO ]])</f>
        <v>0</v>
      </c>
    </row>
    <row r="85" spans="1:17" s="25" customFormat="1" ht="31.5" customHeight="1" x14ac:dyDescent="0.3">
      <c r="A85" s="27" t="s">
        <v>18</v>
      </c>
      <c r="B85" s="87">
        <v>7598455000759</v>
      </c>
      <c r="C85" s="88" t="s">
        <v>62</v>
      </c>
      <c r="D85" s="142" t="s">
        <v>63</v>
      </c>
      <c r="E85" s="116">
        <v>46386</v>
      </c>
      <c r="F85" s="90" t="s">
        <v>23</v>
      </c>
      <c r="G85" s="89" t="s">
        <v>20</v>
      </c>
      <c r="H85" s="28" t="s">
        <v>2632</v>
      </c>
      <c r="I85" s="117">
        <v>152</v>
      </c>
      <c r="J85" s="117">
        <v>8.4375099999999996</v>
      </c>
      <c r="K85" s="113"/>
      <c r="L85" s="29">
        <f>Tabla1[[#This Row],[PRECIO REF        ($)]]-Tabla1[PRECIO REF        ($)]*Tabla1[OFERTA]</f>
        <v>8.4375099999999996</v>
      </c>
      <c r="M85" s="109">
        <f>$F$3*Tabla1[[#This Row],[PRECIO CON DSCTO]]</f>
        <v>2488.8114809489998</v>
      </c>
      <c r="N85" s="31"/>
      <c r="O85" s="32"/>
      <c r="P85" s="30">
        <f>(Tabla1[[#This Row],[PEDIDO ]]*Tabla1[[#This Row],[PRECIO CON DSCTO]])</f>
        <v>0</v>
      </c>
      <c r="Q85" s="30">
        <f>(Tabla1[[#This Row],[PRECIO REF BS]]*Tabla1[[#This Row],[PEDIDO ]])</f>
        <v>0</v>
      </c>
    </row>
    <row r="86" spans="1:17" s="25" customFormat="1" ht="31.5" customHeight="1" x14ac:dyDescent="0.3">
      <c r="A86" s="27" t="s">
        <v>18</v>
      </c>
      <c r="B86" s="89"/>
      <c r="C86" s="88" t="s">
        <v>2331</v>
      </c>
      <c r="D86" s="183" t="s">
        <v>2332</v>
      </c>
      <c r="E86" s="116">
        <v>46629</v>
      </c>
      <c r="F86" s="139" t="s">
        <v>1670</v>
      </c>
      <c r="G86" s="89" t="s">
        <v>20</v>
      </c>
      <c r="H86" s="28"/>
      <c r="I86" s="117">
        <v>35</v>
      </c>
      <c r="J86" s="117">
        <v>13.397959999999999</v>
      </c>
      <c r="K86" s="113"/>
      <c r="L86" s="29">
        <f>Tabla1[[#This Row],[PRECIO REF        ($)]]-Tabla1[PRECIO REF        ($)]*Tabla1[OFERTA]</f>
        <v>13.397959999999999</v>
      </c>
      <c r="M86" s="109">
        <f>$F$3*Tabla1[[#This Row],[PRECIO CON DSCTO]]</f>
        <v>3951.9949214039998</v>
      </c>
      <c r="N86" s="31"/>
      <c r="O86" s="32"/>
      <c r="P86" s="30">
        <f>(Tabla1[[#This Row],[PEDIDO ]]*Tabla1[[#This Row],[PRECIO CON DSCTO]])</f>
        <v>0</v>
      </c>
      <c r="Q86" s="30">
        <f>(Tabla1[[#This Row],[PRECIO REF BS]]*Tabla1[[#This Row],[PEDIDO ]])</f>
        <v>0</v>
      </c>
    </row>
    <row r="87" spans="1:17" s="25" customFormat="1" ht="31.5" customHeight="1" x14ac:dyDescent="0.3">
      <c r="A87" s="27" t="s">
        <v>18</v>
      </c>
      <c r="B87" s="87">
        <v>7592637008113</v>
      </c>
      <c r="C87" s="88" t="s">
        <v>2064</v>
      </c>
      <c r="D87" s="104" t="s">
        <v>2065</v>
      </c>
      <c r="E87" s="116">
        <v>46569</v>
      </c>
      <c r="F87" s="88" t="s">
        <v>39</v>
      </c>
      <c r="G87" s="89" t="s">
        <v>20</v>
      </c>
      <c r="H87" s="28"/>
      <c r="I87" s="117">
        <v>9</v>
      </c>
      <c r="J87" s="117">
        <v>5.4166600000000003</v>
      </c>
      <c r="K87" s="113"/>
      <c r="L87" s="29">
        <f>Tabla1[[#This Row],[PRECIO REF        ($)]]-Tabla1[PRECIO REF        ($)]*Tabla1[OFERTA]</f>
        <v>5.4166600000000003</v>
      </c>
      <c r="M87" s="109">
        <f>$F$3*Tabla1[[#This Row],[PRECIO CON DSCTO]]</f>
        <v>1597.7516585339999</v>
      </c>
      <c r="N87" s="31"/>
      <c r="O87" s="32"/>
      <c r="P87" s="30">
        <f>(Tabla1[[#This Row],[PEDIDO ]]*Tabla1[[#This Row],[PRECIO CON DSCTO]])</f>
        <v>0</v>
      </c>
      <c r="Q87" s="30">
        <f>(Tabla1[[#This Row],[PRECIO REF BS]]*Tabla1[[#This Row],[PEDIDO ]])</f>
        <v>0</v>
      </c>
    </row>
    <row r="88" spans="1:17" s="25" customFormat="1" ht="31.5" customHeight="1" x14ac:dyDescent="0.3">
      <c r="A88" s="27" t="s">
        <v>18</v>
      </c>
      <c r="B88" s="90">
        <v>75971281</v>
      </c>
      <c r="C88" s="88" t="s">
        <v>2433</v>
      </c>
      <c r="D88" s="149" t="s">
        <v>2434</v>
      </c>
      <c r="E88" s="116">
        <v>46660</v>
      </c>
      <c r="F88" s="97" t="s">
        <v>26</v>
      </c>
      <c r="G88" s="89" t="s">
        <v>20</v>
      </c>
      <c r="H88" s="28"/>
      <c r="I88" s="117">
        <v>6</v>
      </c>
      <c r="J88" s="117">
        <v>3.6289199999999999</v>
      </c>
      <c r="K88" s="113"/>
      <c r="L88" s="29">
        <f>Tabla1[[#This Row],[PRECIO REF        ($)]]-Tabla1[PRECIO REF        ($)]*Tabla1[OFERTA]</f>
        <v>3.6289199999999999</v>
      </c>
      <c r="M88" s="109">
        <f>$F$3*Tabla1[[#This Row],[PRECIO CON DSCTO]]</f>
        <v>1070.422169508</v>
      </c>
      <c r="N88" s="31"/>
      <c r="O88" s="32"/>
      <c r="P88" s="30">
        <f>(Tabla1[[#This Row],[PEDIDO ]]*Tabla1[[#This Row],[PRECIO CON DSCTO]])</f>
        <v>0</v>
      </c>
      <c r="Q88" s="30">
        <f>(Tabla1[[#This Row],[PRECIO REF BS]]*Tabla1[[#This Row],[PEDIDO ]])</f>
        <v>0</v>
      </c>
    </row>
    <row r="89" spans="1:17" s="25" customFormat="1" ht="31.5" customHeight="1" x14ac:dyDescent="0.3">
      <c r="A89" s="27" t="s">
        <v>18</v>
      </c>
      <c r="B89" s="97">
        <v>736372230171</v>
      </c>
      <c r="C89" s="88" t="s">
        <v>1620</v>
      </c>
      <c r="D89" s="144" t="s">
        <v>1621</v>
      </c>
      <c r="E89" s="116">
        <v>46386</v>
      </c>
      <c r="F89" s="97" t="s">
        <v>27</v>
      </c>
      <c r="G89" s="89" t="s">
        <v>20</v>
      </c>
      <c r="H89" s="28"/>
      <c r="I89" s="117">
        <v>69</v>
      </c>
      <c r="J89" s="117">
        <v>2.15</v>
      </c>
      <c r="K89" s="113"/>
      <c r="L89" s="29">
        <f>Tabla1[[#This Row],[PRECIO REF        ($)]]-Tabla1[PRECIO REF        ($)]*Tabla1[OFERTA]</f>
        <v>2.15</v>
      </c>
      <c r="M89" s="109">
        <f>$F$3*Tabla1[[#This Row],[PRECIO CON DSCTO]]</f>
        <v>634.18528499999991</v>
      </c>
      <c r="N89" s="31"/>
      <c r="O89" s="32"/>
      <c r="P89" s="30">
        <f>(Tabla1[[#This Row],[PEDIDO ]]*Tabla1[[#This Row],[PRECIO CON DSCTO]])</f>
        <v>0</v>
      </c>
      <c r="Q89" s="30">
        <f>(Tabla1[[#This Row],[PRECIO REF BS]]*Tabla1[[#This Row],[PEDIDO ]])</f>
        <v>0</v>
      </c>
    </row>
    <row r="90" spans="1:17" s="25" customFormat="1" ht="31.5" customHeight="1" x14ac:dyDescent="0.3">
      <c r="A90" s="27" t="s">
        <v>18</v>
      </c>
      <c r="B90" s="87">
        <v>7592637396876</v>
      </c>
      <c r="C90" s="88" t="s">
        <v>2754</v>
      </c>
      <c r="D90" s="94" t="s">
        <v>2755</v>
      </c>
      <c r="E90" s="116">
        <v>46633</v>
      </c>
      <c r="F90" s="88" t="s">
        <v>39</v>
      </c>
      <c r="G90" s="89" t="s">
        <v>20</v>
      </c>
      <c r="H90" s="28"/>
      <c r="I90" s="117">
        <v>24</v>
      </c>
      <c r="J90" s="117">
        <v>22.207999999999998</v>
      </c>
      <c r="K90" s="113"/>
      <c r="L90" s="29">
        <f>Tabla1[[#This Row],[PRECIO REF        ($)]]-Tabla1[PRECIO REF        ($)]*Tabla1[OFERTA]</f>
        <v>22.207999999999998</v>
      </c>
      <c r="M90" s="109">
        <f>$F$3*Tabla1[[#This Row],[PRECIO CON DSCTO]]</f>
        <v>6550.6915391999992</v>
      </c>
      <c r="N90" s="31" t="s">
        <v>1426</v>
      </c>
      <c r="O90" s="32"/>
      <c r="P90" s="30">
        <f>(Tabla1[[#This Row],[PEDIDO ]]*Tabla1[[#This Row],[PRECIO CON DSCTO]])</f>
        <v>0</v>
      </c>
      <c r="Q90" s="30">
        <f>(Tabla1[[#This Row],[PRECIO REF BS]]*Tabla1[[#This Row],[PEDIDO ]])</f>
        <v>0</v>
      </c>
    </row>
    <row r="91" spans="1:17" s="25" customFormat="1" ht="31.5" customHeight="1" x14ac:dyDescent="0.3">
      <c r="A91" s="27" t="s">
        <v>18</v>
      </c>
      <c r="B91" s="87">
        <v>7707236121822</v>
      </c>
      <c r="C91" s="88" t="s">
        <v>1766</v>
      </c>
      <c r="D91" s="102" t="s">
        <v>1767</v>
      </c>
      <c r="E91" s="116">
        <v>46934</v>
      </c>
      <c r="F91" s="88" t="s">
        <v>19</v>
      </c>
      <c r="G91" s="89" t="s">
        <v>20</v>
      </c>
      <c r="H91" s="28"/>
      <c r="I91" s="117">
        <v>169</v>
      </c>
      <c r="J91" s="117">
        <v>2.0150399999999999</v>
      </c>
      <c r="K91" s="113"/>
      <c r="L91" s="29">
        <f>Tabla1[[#This Row],[PRECIO REF        ($)]]-Tabla1[PRECIO REF        ($)]*Tabla1[OFERTA]</f>
        <v>2.0150399999999999</v>
      </c>
      <c r="M91" s="109">
        <f>$F$3*Tabla1[[#This Row],[PRECIO CON DSCTO]]</f>
        <v>594.376147296</v>
      </c>
      <c r="N91" s="31"/>
      <c r="O91" s="32"/>
      <c r="P91" s="30">
        <f>(Tabla1[[#This Row],[PEDIDO ]]*Tabla1[[#This Row],[PRECIO CON DSCTO]])</f>
        <v>0</v>
      </c>
      <c r="Q91" s="30">
        <f>(Tabla1[[#This Row],[PRECIO REF BS]]*Tabla1[[#This Row],[PEDIDO ]])</f>
        <v>0</v>
      </c>
    </row>
    <row r="92" spans="1:17" s="25" customFormat="1" ht="31.5" customHeight="1" x14ac:dyDescent="0.3">
      <c r="A92" s="27" t="s">
        <v>18</v>
      </c>
      <c r="B92" s="90">
        <v>75971212</v>
      </c>
      <c r="C92" s="88" t="s">
        <v>75</v>
      </c>
      <c r="D92" s="156" t="s">
        <v>76</v>
      </c>
      <c r="E92" s="116">
        <v>46721</v>
      </c>
      <c r="F92" s="97" t="s">
        <v>26</v>
      </c>
      <c r="G92" s="89" t="s">
        <v>20</v>
      </c>
      <c r="H92" s="28"/>
      <c r="I92" s="117">
        <v>11</v>
      </c>
      <c r="J92" s="117">
        <v>8.2629000000000001</v>
      </c>
      <c r="K92" s="113"/>
      <c r="L92" s="29">
        <f>Tabla1[[#This Row],[PRECIO REF        ($)]]-Tabla1[PRECIO REF        ($)]*Tabla1[OFERTA]</f>
        <v>8.2629000000000001</v>
      </c>
      <c r="M92" s="109">
        <f>$F$3*Tabla1[[#This Row],[PRECIO CON DSCTO]]</f>
        <v>2437.3067867099999</v>
      </c>
      <c r="N92" s="31"/>
      <c r="O92" s="32"/>
      <c r="P92" s="30">
        <f>(Tabla1[[#This Row],[PEDIDO ]]*Tabla1[[#This Row],[PRECIO CON DSCTO]])</f>
        <v>0</v>
      </c>
      <c r="Q92" s="30">
        <f>(Tabla1[[#This Row],[PRECIO REF BS]]*Tabla1[[#This Row],[PEDIDO ]])</f>
        <v>0</v>
      </c>
    </row>
    <row r="93" spans="1:17" s="25" customFormat="1" ht="31.5" customHeight="1" x14ac:dyDescent="0.3">
      <c r="A93" s="27" t="s">
        <v>18</v>
      </c>
      <c r="B93" s="89"/>
      <c r="C93" s="88" t="s">
        <v>2435</v>
      </c>
      <c r="D93" s="144" t="s">
        <v>2436</v>
      </c>
      <c r="E93" s="116">
        <v>46721</v>
      </c>
      <c r="F93" s="97" t="s">
        <v>26</v>
      </c>
      <c r="G93" s="89" t="s">
        <v>20</v>
      </c>
      <c r="H93" s="28"/>
      <c r="I93" s="117">
        <v>10</v>
      </c>
      <c r="J93" s="117">
        <v>5.3854499999999996</v>
      </c>
      <c r="K93" s="113"/>
      <c r="L93" s="29">
        <f>Tabla1[[#This Row],[PRECIO REF        ($)]]-Tabla1[PRECIO REF        ($)]*Tabla1[OFERTA]</f>
        <v>5.3854499999999996</v>
      </c>
      <c r="M93" s="109">
        <f>$F$3*Tabla1[[#This Row],[PRECIO CON DSCTO]]</f>
        <v>1588.5456479549998</v>
      </c>
      <c r="N93" s="31"/>
      <c r="O93" s="32"/>
      <c r="P93" s="30">
        <f>(Tabla1[[#This Row],[PEDIDO ]]*Tabla1[[#This Row],[PRECIO CON DSCTO]])</f>
        <v>0</v>
      </c>
      <c r="Q93" s="30">
        <f>(Tabla1[[#This Row],[PRECIO REF BS]]*Tabla1[[#This Row],[PEDIDO ]])</f>
        <v>0</v>
      </c>
    </row>
    <row r="94" spans="1:17" s="25" customFormat="1" ht="31.5" customHeight="1" x14ac:dyDescent="0.3">
      <c r="A94" s="27" t="s">
        <v>18</v>
      </c>
      <c r="B94" s="87">
        <v>7598455000032</v>
      </c>
      <c r="C94" s="88" t="s">
        <v>1436</v>
      </c>
      <c r="D94" s="185" t="s">
        <v>1446</v>
      </c>
      <c r="E94" s="116">
        <v>46690</v>
      </c>
      <c r="F94" s="90" t="s">
        <v>23</v>
      </c>
      <c r="G94" s="89" t="s">
        <v>20</v>
      </c>
      <c r="H94" s="28" t="s">
        <v>2632</v>
      </c>
      <c r="I94" s="117">
        <v>21</v>
      </c>
      <c r="J94" s="117">
        <v>10.39357</v>
      </c>
      <c r="K94" s="113"/>
      <c r="L94" s="29">
        <f>Tabla1[[#This Row],[PRECIO REF        ($)]]-Tabla1[PRECIO REF        ($)]*Tabla1[OFERTA]</f>
        <v>10.39357</v>
      </c>
      <c r="M94" s="109">
        <f>$F$3*Tabla1[[#This Row],[PRECIO CON DSCTO]]</f>
        <v>3065.7903035429999</v>
      </c>
      <c r="N94" s="31"/>
      <c r="O94" s="32"/>
      <c r="P94" s="30">
        <f>(Tabla1[[#This Row],[PEDIDO ]]*Tabla1[[#This Row],[PRECIO CON DSCTO]])</f>
        <v>0</v>
      </c>
      <c r="Q94" s="30">
        <f>(Tabla1[[#This Row],[PRECIO REF BS]]*Tabla1[[#This Row],[PEDIDO ]])</f>
        <v>0</v>
      </c>
    </row>
    <row r="95" spans="1:17" s="25" customFormat="1" ht="31.5" customHeight="1" x14ac:dyDescent="0.3">
      <c r="A95" s="27" t="s">
        <v>18</v>
      </c>
      <c r="B95" s="97">
        <v>764451895409</v>
      </c>
      <c r="C95" s="88" t="s">
        <v>1622</v>
      </c>
      <c r="D95" s="108" t="s">
        <v>1623</v>
      </c>
      <c r="E95" s="116">
        <v>46811</v>
      </c>
      <c r="F95" s="97" t="s">
        <v>27</v>
      </c>
      <c r="G95" s="89" t="s">
        <v>20</v>
      </c>
      <c r="H95" s="28"/>
      <c r="I95" s="117">
        <v>2</v>
      </c>
      <c r="J95" s="117">
        <v>0.65</v>
      </c>
      <c r="K95" s="113"/>
      <c r="L95" s="29">
        <f>Tabla1[[#This Row],[PRECIO REF        ($)]]-Tabla1[PRECIO REF        ($)]*Tabla1[OFERTA]</f>
        <v>0.65</v>
      </c>
      <c r="M95" s="109">
        <f>$F$3*Tabla1[[#This Row],[PRECIO CON DSCTO]]</f>
        <v>191.730435</v>
      </c>
      <c r="N95" s="31"/>
      <c r="O95" s="32"/>
      <c r="P95" s="30">
        <f>(Tabla1[[#This Row],[PEDIDO ]]*Tabla1[[#This Row],[PRECIO CON DSCTO]])</f>
        <v>0</v>
      </c>
      <c r="Q95" s="30">
        <f>(Tabla1[[#This Row],[PRECIO REF BS]]*Tabla1[[#This Row],[PEDIDO ]])</f>
        <v>0</v>
      </c>
    </row>
    <row r="96" spans="1:17" s="25" customFormat="1" ht="31.5" customHeight="1" x14ac:dyDescent="0.3">
      <c r="A96" s="27" t="s">
        <v>18</v>
      </c>
      <c r="B96" s="97">
        <v>791466996418</v>
      </c>
      <c r="C96" s="88" t="s">
        <v>2635</v>
      </c>
      <c r="D96" s="152" t="s">
        <v>2636</v>
      </c>
      <c r="E96" s="116">
        <v>46476</v>
      </c>
      <c r="F96" s="139" t="s">
        <v>91</v>
      </c>
      <c r="G96" s="89" t="s">
        <v>20</v>
      </c>
      <c r="H96" s="28"/>
      <c r="I96" s="117">
        <v>440</v>
      </c>
      <c r="J96" s="117">
        <v>1.2</v>
      </c>
      <c r="K96" s="113"/>
      <c r="L96" s="29">
        <f>Tabla1[[#This Row],[PRECIO REF        ($)]]-Tabla1[PRECIO REF        ($)]*Tabla1[OFERTA]</f>
        <v>1.2</v>
      </c>
      <c r="M96" s="109">
        <f>$F$3*Tabla1[[#This Row],[PRECIO CON DSCTO]]</f>
        <v>353.96387999999996</v>
      </c>
      <c r="N96" s="31"/>
      <c r="O96" s="32"/>
      <c r="P96" s="30">
        <f>(Tabla1[[#This Row],[PEDIDO ]]*Tabla1[[#This Row],[PRECIO CON DSCTO]])</f>
        <v>0</v>
      </c>
      <c r="Q96" s="30">
        <f>(Tabla1[[#This Row],[PRECIO REF BS]]*Tabla1[[#This Row],[PEDIDO ]])</f>
        <v>0</v>
      </c>
    </row>
    <row r="97" spans="1:17" s="25" customFormat="1" ht="31.5" customHeight="1" x14ac:dyDescent="0.3">
      <c r="A97" s="27" t="s">
        <v>18</v>
      </c>
      <c r="B97" s="87">
        <v>7599608003306</v>
      </c>
      <c r="C97" s="88" t="s">
        <v>2604</v>
      </c>
      <c r="D97" s="142" t="s">
        <v>2605</v>
      </c>
      <c r="E97" s="116">
        <v>46142</v>
      </c>
      <c r="F97" s="92" t="s">
        <v>84</v>
      </c>
      <c r="G97" s="89" t="s">
        <v>20</v>
      </c>
      <c r="H97" s="28"/>
      <c r="I97" s="117">
        <v>834</v>
      </c>
      <c r="J97" s="117">
        <v>0.84</v>
      </c>
      <c r="K97" s="113"/>
      <c r="L97" s="29">
        <f>Tabla1[[#This Row],[PRECIO REF        ($)]]-Tabla1[PRECIO REF        ($)]*Tabla1[OFERTA]</f>
        <v>0.84</v>
      </c>
      <c r="M97" s="109">
        <f>$F$3*Tabla1[[#This Row],[PRECIO CON DSCTO]]</f>
        <v>247.77471599999998</v>
      </c>
      <c r="N97" s="31"/>
      <c r="O97" s="32"/>
      <c r="P97" s="30">
        <f>(Tabla1[[#This Row],[PEDIDO ]]*Tabla1[[#This Row],[PRECIO CON DSCTO]])</f>
        <v>0</v>
      </c>
      <c r="Q97" s="30">
        <f>(Tabla1[[#This Row],[PRECIO REF BS]]*Tabla1[[#This Row],[PEDIDO ]])</f>
        <v>0</v>
      </c>
    </row>
    <row r="98" spans="1:17" s="25" customFormat="1" ht="31.5" customHeight="1" x14ac:dyDescent="0.3">
      <c r="A98" s="27" t="s">
        <v>18</v>
      </c>
      <c r="B98" s="87">
        <v>7800061000642</v>
      </c>
      <c r="C98" s="88" t="s">
        <v>2179</v>
      </c>
      <c r="D98" s="180" t="s">
        <v>2180</v>
      </c>
      <c r="E98" s="116">
        <v>47026</v>
      </c>
      <c r="F98" s="88" t="s">
        <v>19</v>
      </c>
      <c r="G98" s="89" t="s">
        <v>20</v>
      </c>
      <c r="H98" s="28"/>
      <c r="I98" s="117">
        <v>431</v>
      </c>
      <c r="J98" s="117">
        <v>2.0699999999999998</v>
      </c>
      <c r="K98" s="113"/>
      <c r="L98" s="29">
        <f>Tabla1[[#This Row],[PRECIO REF        ($)]]-Tabla1[PRECIO REF        ($)]*Tabla1[OFERTA]</f>
        <v>2.0699999999999998</v>
      </c>
      <c r="M98" s="109">
        <f>$F$3*Tabla1[[#This Row],[PRECIO CON DSCTO]]</f>
        <v>610.58769299999994</v>
      </c>
      <c r="N98" s="31"/>
      <c r="O98" s="32"/>
      <c r="P98" s="30">
        <f>(Tabla1[[#This Row],[PEDIDO ]]*Tabla1[[#This Row],[PRECIO CON DSCTO]])</f>
        <v>0</v>
      </c>
      <c r="Q98" s="30">
        <f>(Tabla1[[#This Row],[PRECIO REF BS]]*Tabla1[[#This Row],[PEDIDO ]])</f>
        <v>0</v>
      </c>
    </row>
    <row r="99" spans="1:17" s="25" customFormat="1" ht="31.5" customHeight="1" x14ac:dyDescent="0.3">
      <c r="A99" s="27" t="s">
        <v>18</v>
      </c>
      <c r="B99" s="97">
        <v>736372827425</v>
      </c>
      <c r="C99" s="88" t="s">
        <v>1624</v>
      </c>
      <c r="D99" s="185" t="s">
        <v>1625</v>
      </c>
      <c r="E99" s="116">
        <v>46446</v>
      </c>
      <c r="F99" s="97" t="s">
        <v>27</v>
      </c>
      <c r="G99" s="89" t="s">
        <v>20</v>
      </c>
      <c r="H99" s="28"/>
      <c r="I99" s="117">
        <v>61</v>
      </c>
      <c r="J99" s="117">
        <v>1.56</v>
      </c>
      <c r="K99" s="113"/>
      <c r="L99" s="29">
        <f>Tabla1[[#This Row],[PRECIO REF        ($)]]-Tabla1[PRECIO REF        ($)]*Tabla1[OFERTA]</f>
        <v>1.56</v>
      </c>
      <c r="M99" s="109">
        <f>$F$3*Tabla1[[#This Row],[PRECIO CON DSCTO]]</f>
        <v>460.15304400000002</v>
      </c>
      <c r="N99" s="31"/>
      <c r="O99" s="32"/>
      <c r="P99" s="30">
        <f>(Tabla1[[#This Row],[PEDIDO ]]*Tabla1[[#This Row],[PRECIO CON DSCTO]])</f>
        <v>0</v>
      </c>
      <c r="Q99" s="30">
        <f>(Tabla1[[#This Row],[PRECIO REF BS]]*Tabla1[[#This Row],[PEDIDO ]])</f>
        <v>0</v>
      </c>
    </row>
    <row r="100" spans="1:17" s="25" customFormat="1" ht="31.5" customHeight="1" x14ac:dyDescent="0.3">
      <c r="A100" s="27" t="s">
        <v>18</v>
      </c>
      <c r="B100" s="87">
        <v>7598455000261</v>
      </c>
      <c r="C100" s="88" t="s">
        <v>1437</v>
      </c>
      <c r="D100" s="94" t="s">
        <v>1447</v>
      </c>
      <c r="E100" s="116">
        <v>46386</v>
      </c>
      <c r="F100" s="90" t="s">
        <v>23</v>
      </c>
      <c r="G100" s="89" t="s">
        <v>20</v>
      </c>
      <c r="H100" s="28" t="s">
        <v>2632</v>
      </c>
      <c r="I100" s="117">
        <v>322</v>
      </c>
      <c r="J100" s="117">
        <v>0.94</v>
      </c>
      <c r="K100" s="113"/>
      <c r="L100" s="29">
        <f>Tabla1[[#This Row],[PRECIO REF        ($)]]-Tabla1[PRECIO REF        ($)]*Tabla1[OFERTA]</f>
        <v>0.94</v>
      </c>
      <c r="M100" s="109">
        <f>$F$3*Tabla1[[#This Row],[PRECIO CON DSCTO]]</f>
        <v>277.27170599999999</v>
      </c>
      <c r="N100" s="31"/>
      <c r="O100" s="32"/>
      <c r="P100" s="30">
        <f>(Tabla1[[#This Row],[PEDIDO ]]*Tabla1[[#This Row],[PRECIO CON DSCTO]])</f>
        <v>0</v>
      </c>
      <c r="Q100" s="30">
        <f>(Tabla1[[#This Row],[PRECIO REF BS]]*Tabla1[[#This Row],[PEDIDO ]])</f>
        <v>0</v>
      </c>
    </row>
    <row r="101" spans="1:17" s="25" customFormat="1" ht="31.5" customHeight="1" x14ac:dyDescent="0.3">
      <c r="A101" s="27" t="s">
        <v>18</v>
      </c>
      <c r="B101" s="87">
        <v>7707236121594</v>
      </c>
      <c r="C101" s="88" t="s">
        <v>1490</v>
      </c>
      <c r="D101" s="145" t="s">
        <v>1497</v>
      </c>
      <c r="E101" s="116">
        <v>46264</v>
      </c>
      <c r="F101" s="88" t="s">
        <v>19</v>
      </c>
      <c r="G101" s="89" t="s">
        <v>20</v>
      </c>
      <c r="H101" s="28"/>
      <c r="I101" s="117">
        <v>145</v>
      </c>
      <c r="J101" s="117">
        <v>1.4599200000000001</v>
      </c>
      <c r="K101" s="113"/>
      <c r="L101" s="29">
        <f>Tabla1[[#This Row],[PRECIO REF        ($)]]-Tabla1[PRECIO REF        ($)]*Tabla1[OFERTA]</f>
        <v>1.4599200000000001</v>
      </c>
      <c r="M101" s="109">
        <f>$F$3*Tabla1[[#This Row],[PRECIO CON DSCTO]]</f>
        <v>430.63245640800005</v>
      </c>
      <c r="N101" s="31"/>
      <c r="O101" s="32"/>
      <c r="P101" s="30">
        <f>(Tabla1[[#This Row],[PEDIDO ]]*Tabla1[[#This Row],[PRECIO CON DSCTO]])</f>
        <v>0</v>
      </c>
      <c r="Q101" s="30">
        <f>(Tabla1[[#This Row],[PRECIO REF BS]]*Tabla1[[#This Row],[PEDIDO ]])</f>
        <v>0</v>
      </c>
    </row>
    <row r="102" spans="1:17" s="25" customFormat="1" ht="31.5" customHeight="1" x14ac:dyDescent="0.3">
      <c r="A102" s="27" t="s">
        <v>18</v>
      </c>
      <c r="B102" s="87">
        <v>7592637005082</v>
      </c>
      <c r="C102" s="88" t="s">
        <v>666</v>
      </c>
      <c r="D102" s="149" t="s">
        <v>667</v>
      </c>
      <c r="E102" s="116">
        <v>46507</v>
      </c>
      <c r="F102" s="88" t="s">
        <v>39</v>
      </c>
      <c r="G102" s="89" t="s">
        <v>20</v>
      </c>
      <c r="H102" s="28"/>
      <c r="I102" s="117">
        <v>11</v>
      </c>
      <c r="J102" s="117">
        <v>4.6789100000000001</v>
      </c>
      <c r="K102" s="113"/>
      <c r="L102" s="29">
        <f>Tabla1[[#This Row],[PRECIO REF        ($)]]-Tabla1[PRECIO REF        ($)]*Tabla1[OFERTA]</f>
        <v>4.6789100000000001</v>
      </c>
      <c r="M102" s="109">
        <f>$F$3*Tabla1[[#This Row],[PRECIO CON DSCTO]]</f>
        <v>1380.1376148090001</v>
      </c>
      <c r="N102" s="31"/>
      <c r="O102" s="32"/>
      <c r="P102" s="30">
        <f>(Tabla1[[#This Row],[PEDIDO ]]*Tabla1[[#This Row],[PRECIO CON DSCTO]])</f>
        <v>0</v>
      </c>
      <c r="Q102" s="30">
        <f>(Tabla1[[#This Row],[PRECIO REF BS]]*Tabla1[[#This Row],[PEDIDO ]])</f>
        <v>0</v>
      </c>
    </row>
    <row r="103" spans="1:17" s="25" customFormat="1" ht="31.5" customHeight="1" x14ac:dyDescent="0.3">
      <c r="A103" s="27" t="s">
        <v>18</v>
      </c>
      <c r="B103" s="87">
        <v>7592637005051</v>
      </c>
      <c r="C103" s="88" t="s">
        <v>2066</v>
      </c>
      <c r="D103" s="144" t="s">
        <v>2067</v>
      </c>
      <c r="E103" s="116">
        <v>46682</v>
      </c>
      <c r="F103" s="88" t="s">
        <v>39</v>
      </c>
      <c r="G103" s="89" t="s">
        <v>20</v>
      </c>
      <c r="H103" s="28"/>
      <c r="I103" s="117">
        <v>36</v>
      </c>
      <c r="J103" s="117">
        <v>4.9408000000000003</v>
      </c>
      <c r="K103" s="113"/>
      <c r="L103" s="29">
        <f>Tabla1[[#This Row],[PRECIO REF        ($)]]-Tabla1[PRECIO REF        ($)]*Tabla1[OFERTA]</f>
        <v>4.9408000000000003</v>
      </c>
      <c r="M103" s="109">
        <f>$F$3*Tabla1[[#This Row],[PRECIO CON DSCTO]]</f>
        <v>1457.3872819200001</v>
      </c>
      <c r="N103" s="31" t="s">
        <v>1426</v>
      </c>
      <c r="O103" s="32"/>
      <c r="P103" s="30">
        <f>(Tabla1[[#This Row],[PEDIDO ]]*Tabla1[[#This Row],[PRECIO CON DSCTO]])</f>
        <v>0</v>
      </c>
      <c r="Q103" s="30">
        <f>(Tabla1[[#This Row],[PRECIO REF BS]]*Tabla1[[#This Row],[PEDIDO ]])</f>
        <v>0</v>
      </c>
    </row>
    <row r="104" spans="1:17" s="25" customFormat="1" ht="31.5" customHeight="1" x14ac:dyDescent="0.3">
      <c r="A104" s="27" t="s">
        <v>18</v>
      </c>
      <c r="B104" s="87">
        <v>7592637005228</v>
      </c>
      <c r="C104" s="88" t="s">
        <v>65</v>
      </c>
      <c r="D104" s="93" t="s">
        <v>66</v>
      </c>
      <c r="E104" s="116">
        <v>46695</v>
      </c>
      <c r="F104" s="88" t="s">
        <v>39</v>
      </c>
      <c r="G104" s="89" t="s">
        <v>20</v>
      </c>
      <c r="H104" s="28"/>
      <c r="I104" s="117">
        <v>14</v>
      </c>
      <c r="J104" s="117">
        <v>12.684799999999999</v>
      </c>
      <c r="K104" s="113"/>
      <c r="L104" s="29">
        <f>Tabla1[[#This Row],[PRECIO REF        ($)]]-Tabla1[PRECIO REF        ($)]*Tabla1[OFERTA]</f>
        <v>12.684799999999999</v>
      </c>
      <c r="M104" s="109">
        <f>$F$3*Tabla1[[#This Row],[PRECIO CON DSCTO]]</f>
        <v>3741.6341875199996</v>
      </c>
      <c r="N104" s="31" t="s">
        <v>1426</v>
      </c>
      <c r="O104" s="32"/>
      <c r="P104" s="30">
        <f>(Tabla1[[#This Row],[PEDIDO ]]*Tabla1[[#This Row],[PRECIO CON DSCTO]])</f>
        <v>0</v>
      </c>
      <c r="Q104" s="30">
        <f>(Tabla1[[#This Row],[PRECIO REF BS]]*Tabla1[[#This Row],[PEDIDO ]])</f>
        <v>0</v>
      </c>
    </row>
    <row r="105" spans="1:17" s="25" customFormat="1" ht="31.5" customHeight="1" x14ac:dyDescent="0.3">
      <c r="A105" s="27" t="s">
        <v>18</v>
      </c>
      <c r="B105" s="87">
        <v>7592637005075</v>
      </c>
      <c r="C105" s="88" t="s">
        <v>2068</v>
      </c>
      <c r="D105" s="93" t="s">
        <v>2069</v>
      </c>
      <c r="E105" s="116">
        <v>46435</v>
      </c>
      <c r="F105" s="88" t="s">
        <v>39</v>
      </c>
      <c r="G105" s="89" t="s">
        <v>20</v>
      </c>
      <c r="H105" s="28"/>
      <c r="I105" s="117">
        <v>12</v>
      </c>
      <c r="J105" s="117">
        <v>5.5737500000000004</v>
      </c>
      <c r="K105" s="113"/>
      <c r="L105" s="29">
        <f>Tabla1[[#This Row],[PRECIO REF        ($)]]-Tabla1[PRECIO REF        ($)]*Tabla1[OFERTA]</f>
        <v>5.5737500000000004</v>
      </c>
      <c r="M105" s="109">
        <f>$F$3*Tabla1[[#This Row],[PRECIO CON DSCTO]]</f>
        <v>1644.0884801250002</v>
      </c>
      <c r="N105" s="31"/>
      <c r="O105" s="32"/>
      <c r="P105" s="30">
        <f>(Tabla1[[#This Row],[PEDIDO ]]*Tabla1[[#This Row],[PRECIO CON DSCTO]])</f>
        <v>0</v>
      </c>
      <c r="Q105" s="30">
        <f>(Tabla1[[#This Row],[PRECIO REF BS]]*Tabla1[[#This Row],[PEDIDO ]])</f>
        <v>0</v>
      </c>
    </row>
    <row r="106" spans="1:17" s="25" customFormat="1" ht="31.5" customHeight="1" x14ac:dyDescent="0.3">
      <c r="A106" s="27" t="s">
        <v>18</v>
      </c>
      <c r="B106" s="87">
        <v>7592637001220</v>
      </c>
      <c r="C106" s="88" t="s">
        <v>1212</v>
      </c>
      <c r="D106" s="100" t="s">
        <v>1238</v>
      </c>
      <c r="E106" s="116">
        <v>46837</v>
      </c>
      <c r="F106" s="88" t="s">
        <v>39</v>
      </c>
      <c r="G106" s="89" t="s">
        <v>20</v>
      </c>
      <c r="H106" s="28"/>
      <c r="I106" s="117">
        <v>17</v>
      </c>
      <c r="J106" s="117">
        <v>42.701749999999997</v>
      </c>
      <c r="K106" s="113"/>
      <c r="L106" s="29">
        <f>Tabla1[[#This Row],[PRECIO REF        ($)]]-Tabla1[PRECIO REF        ($)]*Tabla1[OFERTA]</f>
        <v>42.701749999999997</v>
      </c>
      <c r="M106" s="109">
        <f>$F$3*Tabla1[[#This Row],[PRECIO CON DSCTO]]</f>
        <v>12595.730927324999</v>
      </c>
      <c r="N106" s="31"/>
      <c r="O106" s="32"/>
      <c r="P106" s="30">
        <f>(Tabla1[[#This Row],[PEDIDO ]]*Tabla1[[#This Row],[PRECIO CON DSCTO]])</f>
        <v>0</v>
      </c>
      <c r="Q106" s="30">
        <f>(Tabla1[[#This Row],[PRECIO REF BS]]*Tabla1[[#This Row],[PEDIDO ]])</f>
        <v>0</v>
      </c>
    </row>
    <row r="107" spans="1:17" s="25" customFormat="1" ht="31.5" customHeight="1" x14ac:dyDescent="0.3">
      <c r="A107" s="27" t="s">
        <v>18</v>
      </c>
      <c r="B107" s="87">
        <v>7598455000438</v>
      </c>
      <c r="C107" s="88" t="s">
        <v>1055</v>
      </c>
      <c r="D107" s="161" t="s">
        <v>1066</v>
      </c>
      <c r="E107" s="116">
        <v>46690</v>
      </c>
      <c r="F107" s="90" t="s">
        <v>23</v>
      </c>
      <c r="G107" s="89" t="s">
        <v>20</v>
      </c>
      <c r="H107" s="28" t="s">
        <v>2632</v>
      </c>
      <c r="I107" s="117">
        <v>130</v>
      </c>
      <c r="J107" s="117">
        <v>1.25441</v>
      </c>
      <c r="K107" s="113"/>
      <c r="L107" s="29">
        <f>Tabla1[[#This Row],[PRECIO REF        ($)]]-Tabla1[PRECIO REF        ($)]*Tabla1[OFERTA]</f>
        <v>1.25441</v>
      </c>
      <c r="M107" s="109">
        <f>$F$3*Tabla1[[#This Row],[PRECIO CON DSCTO]]</f>
        <v>370.01319225899999</v>
      </c>
      <c r="N107" s="31"/>
      <c r="O107" s="32"/>
      <c r="P107" s="30">
        <f>(Tabla1[[#This Row],[PEDIDO ]]*Tabla1[[#This Row],[PRECIO CON DSCTO]])</f>
        <v>0</v>
      </c>
      <c r="Q107" s="30">
        <f>(Tabla1[[#This Row],[PRECIO REF BS]]*Tabla1[[#This Row],[PEDIDO ]])</f>
        <v>0</v>
      </c>
    </row>
    <row r="108" spans="1:17" s="25" customFormat="1" ht="31.5" customHeight="1" x14ac:dyDescent="0.3">
      <c r="A108" s="27" t="s">
        <v>18</v>
      </c>
      <c r="B108" s="87">
        <v>7592637000773</v>
      </c>
      <c r="C108" s="88" t="s">
        <v>67</v>
      </c>
      <c r="D108" s="99" t="s">
        <v>68</v>
      </c>
      <c r="E108" s="116">
        <v>46630</v>
      </c>
      <c r="F108" s="88" t="s">
        <v>39</v>
      </c>
      <c r="G108" s="89" t="s">
        <v>20</v>
      </c>
      <c r="H108" s="28"/>
      <c r="I108" s="117">
        <v>2605</v>
      </c>
      <c r="J108" s="117">
        <v>1.6</v>
      </c>
      <c r="K108" s="113"/>
      <c r="L108" s="29">
        <f>Tabla1[[#This Row],[PRECIO REF        ($)]]-Tabla1[PRECIO REF        ($)]*Tabla1[OFERTA]</f>
        <v>1.6</v>
      </c>
      <c r="M108" s="109">
        <f>$F$3*Tabla1[[#This Row],[PRECIO CON DSCTO]]</f>
        <v>471.95184</v>
      </c>
      <c r="N108" s="31"/>
      <c r="O108" s="32"/>
      <c r="P108" s="30">
        <f>(Tabla1[[#This Row],[PEDIDO ]]*Tabla1[[#This Row],[PRECIO CON DSCTO]])</f>
        <v>0</v>
      </c>
      <c r="Q108" s="30">
        <f>(Tabla1[[#This Row],[PRECIO REF BS]]*Tabla1[[#This Row],[PEDIDO ]])</f>
        <v>0</v>
      </c>
    </row>
    <row r="109" spans="1:17" s="25" customFormat="1" ht="31.5" customHeight="1" x14ac:dyDescent="0.3">
      <c r="A109" s="27" t="s">
        <v>18</v>
      </c>
      <c r="B109" s="90">
        <v>75971182</v>
      </c>
      <c r="C109" s="88" t="s">
        <v>1752</v>
      </c>
      <c r="D109" s="149" t="s">
        <v>1753</v>
      </c>
      <c r="E109" s="116">
        <v>46752</v>
      </c>
      <c r="F109" s="97" t="s">
        <v>26</v>
      </c>
      <c r="G109" s="89" t="s">
        <v>20</v>
      </c>
      <c r="H109" s="28"/>
      <c r="I109" s="117">
        <v>4</v>
      </c>
      <c r="J109" s="117">
        <v>1.75613</v>
      </c>
      <c r="K109" s="113"/>
      <c r="L109" s="29">
        <f>Tabla1[[#This Row],[PRECIO REF        ($)]]-Tabla1[PRECIO REF        ($)]*Tabla1[OFERTA]</f>
        <v>1.75613</v>
      </c>
      <c r="M109" s="109">
        <f>$F$3*Tabla1[[#This Row],[PRECIO CON DSCTO]]</f>
        <v>518.00549048699997</v>
      </c>
      <c r="N109" s="31"/>
      <c r="O109" s="32"/>
      <c r="P109" s="30">
        <f>(Tabla1[[#This Row],[PEDIDO ]]*Tabla1[[#This Row],[PRECIO CON DSCTO]])</f>
        <v>0</v>
      </c>
      <c r="Q109" s="30">
        <f>(Tabla1[[#This Row],[PRECIO REF BS]]*Tabla1[[#This Row],[PEDIDO ]])</f>
        <v>0</v>
      </c>
    </row>
    <row r="110" spans="1:17" s="25" customFormat="1" ht="31.5" customHeight="1" x14ac:dyDescent="0.3">
      <c r="A110" s="27" t="s">
        <v>18</v>
      </c>
      <c r="B110" s="87">
        <v>6916119062027</v>
      </c>
      <c r="C110" s="88" t="s">
        <v>2070</v>
      </c>
      <c r="D110" s="145" t="s">
        <v>2071</v>
      </c>
      <c r="E110" s="116">
        <v>46331</v>
      </c>
      <c r="F110" s="96" t="s">
        <v>52</v>
      </c>
      <c r="G110" s="89" t="s">
        <v>20</v>
      </c>
      <c r="H110" s="28"/>
      <c r="I110" s="117">
        <v>3</v>
      </c>
      <c r="J110" s="117">
        <v>1.196</v>
      </c>
      <c r="K110" s="113"/>
      <c r="L110" s="29">
        <f>Tabla1[[#This Row],[PRECIO REF        ($)]]-Tabla1[PRECIO REF        ($)]*Tabla1[OFERTA]</f>
        <v>1.196</v>
      </c>
      <c r="M110" s="109">
        <f>$F$3*Tabla1[[#This Row],[PRECIO CON DSCTO]]</f>
        <v>352.78400039999997</v>
      </c>
      <c r="N110" s="31"/>
      <c r="O110" s="32"/>
      <c r="P110" s="30">
        <f>(Tabla1[[#This Row],[PEDIDO ]]*Tabla1[[#This Row],[PRECIO CON DSCTO]])</f>
        <v>0</v>
      </c>
      <c r="Q110" s="30">
        <f>(Tabla1[[#This Row],[PRECIO REF BS]]*Tabla1[[#This Row],[PEDIDO ]])</f>
        <v>0</v>
      </c>
    </row>
    <row r="111" spans="1:17" s="25" customFormat="1" ht="31.5" customHeight="1" x14ac:dyDescent="0.3">
      <c r="A111" s="27" t="s">
        <v>18</v>
      </c>
      <c r="B111" s="97">
        <v>756058829970</v>
      </c>
      <c r="C111" s="88" t="s">
        <v>1202</v>
      </c>
      <c r="D111" s="100" t="s">
        <v>1207</v>
      </c>
      <c r="E111" s="116">
        <v>46446</v>
      </c>
      <c r="F111" s="97" t="s">
        <v>27</v>
      </c>
      <c r="G111" s="89" t="s">
        <v>20</v>
      </c>
      <c r="H111" s="28"/>
      <c r="I111" s="117">
        <v>84</v>
      </c>
      <c r="J111" s="117">
        <v>1.28</v>
      </c>
      <c r="K111" s="113"/>
      <c r="L111" s="29">
        <f>Tabla1[[#This Row],[PRECIO REF        ($)]]-Tabla1[PRECIO REF        ($)]*Tabla1[OFERTA]</f>
        <v>1.28</v>
      </c>
      <c r="M111" s="109">
        <f>$F$3*Tabla1[[#This Row],[PRECIO CON DSCTO]]</f>
        <v>377.56147199999998</v>
      </c>
      <c r="N111" s="31"/>
      <c r="O111" s="32"/>
      <c r="P111" s="30">
        <f>(Tabla1[[#This Row],[PEDIDO ]]*Tabla1[[#This Row],[PRECIO CON DSCTO]])</f>
        <v>0</v>
      </c>
      <c r="Q111" s="30">
        <f>(Tabla1[[#This Row],[PRECIO REF BS]]*Tabla1[[#This Row],[PEDIDO ]])</f>
        <v>0</v>
      </c>
    </row>
    <row r="112" spans="1:17" s="25" customFormat="1" ht="31.5" customHeight="1" x14ac:dyDescent="0.3">
      <c r="A112" s="27" t="s">
        <v>18</v>
      </c>
      <c r="B112" s="87">
        <v>8902396043451</v>
      </c>
      <c r="C112" s="88" t="s">
        <v>82</v>
      </c>
      <c r="D112" s="146" t="s">
        <v>83</v>
      </c>
      <c r="E112" s="116">
        <v>46660</v>
      </c>
      <c r="F112" s="88" t="s">
        <v>77</v>
      </c>
      <c r="G112" s="89" t="s">
        <v>20</v>
      </c>
      <c r="H112" s="28"/>
      <c r="I112" s="117">
        <v>453</v>
      </c>
      <c r="J112" s="117">
        <v>1.25</v>
      </c>
      <c r="K112" s="113"/>
      <c r="L112" s="29">
        <f>Tabla1[[#This Row],[PRECIO REF        ($)]]-Tabla1[PRECIO REF        ($)]*Tabla1[OFERTA]</f>
        <v>1.25</v>
      </c>
      <c r="M112" s="109">
        <f>$F$3*Tabla1[[#This Row],[PRECIO CON DSCTO]]</f>
        <v>368.71237500000001</v>
      </c>
      <c r="N112" s="31"/>
      <c r="O112" s="32"/>
      <c r="P112" s="30">
        <f>(Tabla1[[#This Row],[PEDIDO ]]*Tabla1[[#This Row],[PRECIO CON DSCTO]])</f>
        <v>0</v>
      </c>
      <c r="Q112" s="30">
        <f>(Tabla1[[#This Row],[PRECIO REF BS]]*Tabla1[[#This Row],[PEDIDO ]])</f>
        <v>0</v>
      </c>
    </row>
    <row r="113" spans="1:18" s="25" customFormat="1" ht="31.5" customHeight="1" x14ac:dyDescent="0.3">
      <c r="A113" s="27" t="s">
        <v>18</v>
      </c>
      <c r="B113" s="87">
        <v>7598455000278</v>
      </c>
      <c r="C113" s="88" t="s">
        <v>2416</v>
      </c>
      <c r="D113" s="142" t="s">
        <v>2417</v>
      </c>
      <c r="E113" s="116">
        <v>46293</v>
      </c>
      <c r="F113" s="90" t="s">
        <v>23</v>
      </c>
      <c r="G113" s="89" t="s">
        <v>20</v>
      </c>
      <c r="H113" s="28" t="s">
        <v>2632</v>
      </c>
      <c r="I113" s="117">
        <v>270</v>
      </c>
      <c r="J113" s="117">
        <v>1.1934</v>
      </c>
      <c r="K113" s="113"/>
      <c r="L113" s="29">
        <f>Tabla1[[#This Row],[PRECIO REF        ($)]]-Tabla1[PRECIO REF        ($)]*Tabla1[OFERTA]</f>
        <v>1.1934</v>
      </c>
      <c r="M113" s="109">
        <f>$F$3*Tabla1[[#This Row],[PRECIO CON DSCTO]]</f>
        <v>352.01707865999998</v>
      </c>
      <c r="N113" s="31"/>
      <c r="O113" s="32"/>
      <c r="P113" s="30">
        <f>(Tabla1[[#This Row],[PEDIDO ]]*Tabla1[[#This Row],[PRECIO CON DSCTO]])</f>
        <v>0</v>
      </c>
      <c r="Q113" s="30">
        <f>(Tabla1[[#This Row],[PRECIO REF BS]]*Tabla1[[#This Row],[PEDIDO ]])</f>
        <v>0</v>
      </c>
    </row>
    <row r="114" spans="1:18" s="25" customFormat="1" ht="31.5" customHeight="1" x14ac:dyDescent="0.3">
      <c r="A114" s="27" t="s">
        <v>18</v>
      </c>
      <c r="B114" s="87">
        <v>7599608003351</v>
      </c>
      <c r="C114" s="88" t="s">
        <v>1041</v>
      </c>
      <c r="D114" s="140" t="s">
        <v>2237</v>
      </c>
      <c r="E114" s="116">
        <v>46142</v>
      </c>
      <c r="F114" s="92" t="s">
        <v>84</v>
      </c>
      <c r="G114" s="89" t="s">
        <v>20</v>
      </c>
      <c r="H114" s="28"/>
      <c r="I114" s="117">
        <v>115</v>
      </c>
      <c r="J114" s="117">
        <v>1.48</v>
      </c>
      <c r="K114" s="113">
        <v>0.2</v>
      </c>
      <c r="L114" s="29">
        <f>Tabla1[[#This Row],[PRECIO REF        ($)]]-Tabla1[PRECIO REF        ($)]*Tabla1[OFERTA]</f>
        <v>1.1839999999999999</v>
      </c>
      <c r="M114" s="109">
        <f>$F$3*Tabla1[[#This Row],[PRECIO CON DSCTO]]</f>
        <v>349.24436159999999</v>
      </c>
      <c r="N114" s="31"/>
      <c r="O114" s="32"/>
      <c r="P114" s="30">
        <f>(Tabla1[[#This Row],[PEDIDO ]]*Tabla1[[#This Row],[PRECIO CON DSCTO]])</f>
        <v>0</v>
      </c>
      <c r="Q114" s="30">
        <f>(Tabla1[[#This Row],[PRECIO REF BS]]*Tabla1[[#This Row],[PEDIDO ]])</f>
        <v>0</v>
      </c>
    </row>
    <row r="115" spans="1:18" s="25" customFormat="1" ht="31.5" customHeight="1" x14ac:dyDescent="0.3">
      <c r="A115" s="27" t="s">
        <v>18</v>
      </c>
      <c r="B115" s="87">
        <v>7709830535876</v>
      </c>
      <c r="C115" s="88" t="s">
        <v>1768</v>
      </c>
      <c r="D115" s="105" t="s">
        <v>1769</v>
      </c>
      <c r="E115" s="116">
        <v>46904</v>
      </c>
      <c r="F115" s="88" t="s">
        <v>19</v>
      </c>
      <c r="G115" s="89" t="s">
        <v>20</v>
      </c>
      <c r="H115" s="28"/>
      <c r="I115" s="117">
        <v>1</v>
      </c>
      <c r="J115" s="117">
        <v>1.9369700000000001</v>
      </c>
      <c r="K115" s="113"/>
      <c r="L115" s="29">
        <f>Tabla1[[#This Row],[PRECIO REF        ($)]]-Tabla1[PRECIO REF        ($)]*Tabla1[OFERTA]</f>
        <v>1.9369700000000001</v>
      </c>
      <c r="M115" s="109">
        <f>$F$3*Tabla1[[#This Row],[PRECIO CON DSCTO]]</f>
        <v>571.34784720300001</v>
      </c>
      <c r="N115" s="31"/>
      <c r="O115" s="32"/>
      <c r="P115" s="30">
        <f>(Tabla1[[#This Row],[PEDIDO ]]*Tabla1[[#This Row],[PRECIO CON DSCTO]])</f>
        <v>0</v>
      </c>
      <c r="Q115" s="30">
        <f>(Tabla1[[#This Row],[PRECIO REF BS]]*Tabla1[[#This Row],[PEDIDO ]])</f>
        <v>0</v>
      </c>
    </row>
    <row r="116" spans="1:18" s="25" customFormat="1" ht="31.5" customHeight="1" x14ac:dyDescent="0.3">
      <c r="A116" s="27" t="s">
        <v>18</v>
      </c>
      <c r="B116" s="87">
        <v>7707236125745</v>
      </c>
      <c r="C116" s="88" t="s">
        <v>2181</v>
      </c>
      <c r="D116" s="99" t="s">
        <v>2182</v>
      </c>
      <c r="E116" s="116">
        <v>46599</v>
      </c>
      <c r="F116" s="88" t="s">
        <v>19</v>
      </c>
      <c r="G116" s="89" t="s">
        <v>20</v>
      </c>
      <c r="H116" s="28"/>
      <c r="I116" s="117">
        <v>258</v>
      </c>
      <c r="J116" s="117">
        <v>2</v>
      </c>
      <c r="K116" s="113"/>
      <c r="L116" s="29">
        <f>Tabla1[[#This Row],[PRECIO REF        ($)]]-Tabla1[PRECIO REF        ($)]*Tabla1[OFERTA]</f>
        <v>2</v>
      </c>
      <c r="M116" s="109">
        <f>$F$3*Tabla1[[#This Row],[PRECIO CON DSCTO]]</f>
        <v>589.93979999999999</v>
      </c>
      <c r="N116" s="31"/>
      <c r="O116" s="32"/>
      <c r="P116" s="30">
        <f>(Tabla1[[#This Row],[PEDIDO ]]*Tabla1[[#This Row],[PRECIO CON DSCTO]])</f>
        <v>0</v>
      </c>
      <c r="Q116" s="30">
        <f>(Tabla1[[#This Row],[PRECIO REF BS]]*Tabla1[[#This Row],[PEDIDO ]])</f>
        <v>0</v>
      </c>
    </row>
    <row r="117" spans="1:18" s="25" customFormat="1" ht="31.5" customHeight="1" x14ac:dyDescent="0.3">
      <c r="A117" s="27" t="s">
        <v>18</v>
      </c>
      <c r="B117" s="89"/>
      <c r="C117" s="88" t="s">
        <v>1555</v>
      </c>
      <c r="D117" s="146" t="s">
        <v>1557</v>
      </c>
      <c r="E117" s="116">
        <v>46203</v>
      </c>
      <c r="F117" s="88" t="s">
        <v>28</v>
      </c>
      <c r="G117" s="89" t="s">
        <v>20</v>
      </c>
      <c r="H117" s="28"/>
      <c r="I117" s="117">
        <v>103</v>
      </c>
      <c r="J117" s="117">
        <v>1.2559899999999999</v>
      </c>
      <c r="K117" s="113"/>
      <c r="L117" s="29">
        <f>Tabla1[[#This Row],[PRECIO REF        ($)]]-Tabla1[PRECIO REF        ($)]*Tabla1[OFERTA]</f>
        <v>1.2559899999999999</v>
      </c>
      <c r="M117" s="109">
        <f>$F$3*Tabla1[[#This Row],[PRECIO CON DSCTO]]</f>
        <v>370.47924470099997</v>
      </c>
      <c r="N117" s="31"/>
      <c r="O117" s="32"/>
      <c r="P117" s="30">
        <f>(Tabla1[[#This Row],[PEDIDO ]]*Tabla1[[#This Row],[PRECIO CON DSCTO]])</f>
        <v>0</v>
      </c>
      <c r="Q117" s="30">
        <f>(Tabla1[[#This Row],[PRECIO REF BS]]*Tabla1[[#This Row],[PEDIDO ]])</f>
        <v>0</v>
      </c>
    </row>
    <row r="118" spans="1:18" s="25" customFormat="1" ht="31.5" customHeight="1" x14ac:dyDescent="0.3">
      <c r="A118" s="27" t="s">
        <v>18</v>
      </c>
      <c r="B118" s="97">
        <v>764451895386</v>
      </c>
      <c r="C118" s="88" t="s">
        <v>1962</v>
      </c>
      <c r="D118" s="151" t="s">
        <v>1963</v>
      </c>
      <c r="E118" s="116">
        <v>46446</v>
      </c>
      <c r="F118" s="97" t="s">
        <v>27</v>
      </c>
      <c r="G118" s="89" t="s">
        <v>20</v>
      </c>
      <c r="H118" s="28"/>
      <c r="I118" s="117">
        <v>124</v>
      </c>
      <c r="J118" s="117">
        <v>4.88</v>
      </c>
      <c r="K118" s="113"/>
      <c r="L118" s="29">
        <f>Tabla1[[#This Row],[PRECIO REF        ($)]]-Tabla1[PRECIO REF        ($)]*Tabla1[OFERTA]</f>
        <v>4.88</v>
      </c>
      <c r="M118" s="109">
        <f>$F$3*Tabla1[[#This Row],[PRECIO CON DSCTO]]</f>
        <v>1439.4531119999999</v>
      </c>
      <c r="N118" s="31"/>
      <c r="O118" s="32"/>
      <c r="P118" s="30">
        <f>(Tabla1[[#This Row],[PEDIDO ]]*Tabla1[[#This Row],[PRECIO CON DSCTO]])</f>
        <v>0</v>
      </c>
      <c r="Q118" s="30">
        <f>(Tabla1[[#This Row],[PRECIO REF BS]]*Tabla1[[#This Row],[PEDIDO ]])</f>
        <v>0</v>
      </c>
    </row>
    <row r="119" spans="1:18" s="25" customFormat="1" ht="31.5" customHeight="1" x14ac:dyDescent="0.3">
      <c r="A119" s="27" t="s">
        <v>18</v>
      </c>
      <c r="B119" s="87">
        <v>7599608003627</v>
      </c>
      <c r="C119" s="88" t="s">
        <v>1042</v>
      </c>
      <c r="D119" s="162" t="s">
        <v>1049</v>
      </c>
      <c r="E119" s="116">
        <v>46446</v>
      </c>
      <c r="F119" s="92" t="s">
        <v>84</v>
      </c>
      <c r="G119" s="89" t="s">
        <v>20</v>
      </c>
      <c r="H119" s="28"/>
      <c r="I119" s="117">
        <v>13</v>
      </c>
      <c r="J119" s="117">
        <v>3.12</v>
      </c>
      <c r="K119" s="113"/>
      <c r="L119" s="29">
        <f>Tabla1[[#This Row],[PRECIO REF        ($)]]-Tabla1[PRECIO REF        ($)]*Tabla1[OFERTA]</f>
        <v>3.12</v>
      </c>
      <c r="M119" s="109">
        <f>$F$3*Tabla1[[#This Row],[PRECIO CON DSCTO]]</f>
        <v>920.30608800000005</v>
      </c>
      <c r="N119" s="31"/>
      <c r="O119" s="32"/>
      <c r="P119" s="30">
        <f>(Tabla1[[#This Row],[PEDIDO ]]*Tabla1[[#This Row],[PRECIO CON DSCTO]])</f>
        <v>0</v>
      </c>
      <c r="Q119" s="30">
        <f>(Tabla1[[#This Row],[PRECIO REF BS]]*Tabla1[[#This Row],[PEDIDO ]])</f>
        <v>0</v>
      </c>
    </row>
    <row r="120" spans="1:18" s="25" customFormat="1" ht="31.5" customHeight="1" x14ac:dyDescent="0.3">
      <c r="A120" s="27" t="s">
        <v>18</v>
      </c>
      <c r="B120" s="87">
        <v>6921875010762</v>
      </c>
      <c r="C120" s="88" t="s">
        <v>78</v>
      </c>
      <c r="D120" s="94" t="s">
        <v>79</v>
      </c>
      <c r="E120" s="116">
        <v>46325</v>
      </c>
      <c r="F120" s="139" t="s">
        <v>50</v>
      </c>
      <c r="G120" s="89" t="s">
        <v>20</v>
      </c>
      <c r="H120" s="28"/>
      <c r="I120" s="117">
        <v>13</v>
      </c>
      <c r="J120" s="117">
        <v>0.66</v>
      </c>
      <c r="K120" s="113">
        <v>0.1</v>
      </c>
      <c r="L120" s="29">
        <f>Tabla1[[#This Row],[PRECIO REF        ($)]]-Tabla1[PRECIO REF        ($)]*Tabla1[OFERTA]</f>
        <v>0.59400000000000008</v>
      </c>
      <c r="M120" s="109">
        <f>$F$3*Tabla1[[#This Row],[PRECIO CON DSCTO]]</f>
        <v>175.21212060000002</v>
      </c>
      <c r="N120" s="31"/>
      <c r="O120" s="32"/>
      <c r="P120" s="30">
        <f>(Tabla1[[#This Row],[PEDIDO ]]*Tabla1[[#This Row],[PRECIO CON DSCTO]])</f>
        <v>0</v>
      </c>
      <c r="Q120" s="30">
        <f>(Tabla1[[#This Row],[PRECIO REF BS]]*Tabla1[[#This Row],[PEDIDO ]])</f>
        <v>0</v>
      </c>
    </row>
    <row r="121" spans="1:18" s="25" customFormat="1" ht="31.5" customHeight="1" x14ac:dyDescent="0.3">
      <c r="A121" s="27" t="s">
        <v>18</v>
      </c>
      <c r="B121" s="87">
        <v>6936292193134</v>
      </c>
      <c r="C121" s="88" t="s">
        <v>2183</v>
      </c>
      <c r="D121" s="143" t="s">
        <v>2184</v>
      </c>
      <c r="E121" s="116">
        <v>46722</v>
      </c>
      <c r="F121" s="96" t="s">
        <v>52</v>
      </c>
      <c r="G121" s="89" t="s">
        <v>20</v>
      </c>
      <c r="H121" s="28"/>
      <c r="I121" s="117">
        <v>379</v>
      </c>
      <c r="J121" s="117">
        <v>0.63698999999999995</v>
      </c>
      <c r="K121" s="113"/>
      <c r="L121" s="29">
        <f>Tabla1[[#This Row],[PRECIO REF        ($)]]-Tabla1[PRECIO REF        ($)]*Tabla1[OFERTA]</f>
        <v>0.63698999999999995</v>
      </c>
      <c r="M121" s="109">
        <f>$F$3*Tabla1[[#This Row],[PRECIO CON DSCTO]]</f>
        <v>187.89287660099998</v>
      </c>
      <c r="N121" s="31"/>
      <c r="O121" s="32"/>
      <c r="P121" s="30">
        <f>(Tabla1[[#This Row],[PEDIDO ]]*Tabla1[[#This Row],[PRECIO CON DSCTO]])</f>
        <v>0</v>
      </c>
      <c r="Q121" s="30">
        <f>(Tabla1[[#This Row],[PRECIO REF BS]]*Tabla1[[#This Row],[PEDIDO ]])</f>
        <v>0</v>
      </c>
    </row>
    <row r="122" spans="1:18" s="25" customFormat="1" ht="31.5" customHeight="1" x14ac:dyDescent="0.3">
      <c r="A122" s="27" t="s">
        <v>18</v>
      </c>
      <c r="B122" s="87">
        <v>6936292193141</v>
      </c>
      <c r="C122" s="88" t="s">
        <v>2185</v>
      </c>
      <c r="D122" s="143" t="s">
        <v>2186</v>
      </c>
      <c r="E122" s="116">
        <v>46722</v>
      </c>
      <c r="F122" s="96" t="s">
        <v>52</v>
      </c>
      <c r="G122" s="89" t="s">
        <v>20</v>
      </c>
      <c r="H122" s="28"/>
      <c r="I122" s="117">
        <v>370</v>
      </c>
      <c r="J122" s="117">
        <v>1.2219599999999999</v>
      </c>
      <c r="K122" s="113"/>
      <c r="L122" s="29">
        <f>Tabla1[[#This Row],[PRECIO REF        ($)]]-Tabla1[PRECIO REF        ($)]*Tabla1[OFERTA]</f>
        <v>1.2219599999999999</v>
      </c>
      <c r="M122" s="109">
        <f>$F$3*Tabla1[[#This Row],[PRECIO CON DSCTO]]</f>
        <v>360.44141900399995</v>
      </c>
      <c r="N122" s="31"/>
      <c r="O122" s="32"/>
      <c r="P122" s="30">
        <f>(Tabla1[[#This Row],[PEDIDO ]]*Tabla1[[#This Row],[PRECIO CON DSCTO]])</f>
        <v>0</v>
      </c>
      <c r="Q122" s="30">
        <f>(Tabla1[[#This Row],[PRECIO REF BS]]*Tabla1[[#This Row],[PEDIDO ]])</f>
        <v>0</v>
      </c>
      <c r="R122" s="34"/>
    </row>
    <row r="123" spans="1:18" s="25" customFormat="1" ht="31.5" customHeight="1" x14ac:dyDescent="0.3">
      <c r="A123" s="27" t="s">
        <v>18</v>
      </c>
      <c r="B123" s="87">
        <v>7707236123536</v>
      </c>
      <c r="C123" s="88" t="s">
        <v>1645</v>
      </c>
      <c r="D123" s="149" t="s">
        <v>1646</v>
      </c>
      <c r="E123" s="116">
        <v>46903</v>
      </c>
      <c r="F123" s="88" t="s">
        <v>19</v>
      </c>
      <c r="G123" s="89" t="s">
        <v>20</v>
      </c>
      <c r="H123" s="28"/>
      <c r="I123" s="117">
        <v>10</v>
      </c>
      <c r="J123" s="117">
        <v>1.65</v>
      </c>
      <c r="K123" s="113"/>
      <c r="L123" s="29">
        <f>Tabla1[[#This Row],[PRECIO REF        ($)]]-Tabla1[PRECIO REF        ($)]*Tabla1[OFERTA]</f>
        <v>1.65</v>
      </c>
      <c r="M123" s="109">
        <f>$F$3*Tabla1[[#This Row],[PRECIO CON DSCTO]]</f>
        <v>486.70033499999994</v>
      </c>
      <c r="N123" s="31"/>
      <c r="O123" s="32"/>
      <c r="P123" s="30">
        <f>(Tabla1[[#This Row],[PEDIDO ]]*Tabla1[[#This Row],[PRECIO CON DSCTO]])</f>
        <v>0</v>
      </c>
      <c r="Q123" s="30">
        <f>(Tabla1[[#This Row],[PRECIO REF BS]]*Tabla1[[#This Row],[PEDIDO ]])</f>
        <v>0</v>
      </c>
    </row>
    <row r="124" spans="1:18" s="25" customFormat="1" ht="31.5" customHeight="1" x14ac:dyDescent="0.3">
      <c r="A124" s="27" t="s">
        <v>18</v>
      </c>
      <c r="B124" s="87">
        <v>7707291520035</v>
      </c>
      <c r="C124" s="88" t="s">
        <v>2756</v>
      </c>
      <c r="D124" s="194" t="s">
        <v>2757</v>
      </c>
      <c r="E124" s="116">
        <v>46841</v>
      </c>
      <c r="F124" s="89"/>
      <c r="G124" s="89" t="s">
        <v>20</v>
      </c>
      <c r="H124" s="28"/>
      <c r="I124" s="117">
        <v>12</v>
      </c>
      <c r="J124" s="117">
        <v>2.98</v>
      </c>
      <c r="K124" s="113"/>
      <c r="L124" s="29">
        <f>Tabla1[[#This Row],[PRECIO REF        ($)]]-Tabla1[PRECIO REF        ($)]*Tabla1[OFERTA]</f>
        <v>2.98</v>
      </c>
      <c r="M124" s="109">
        <f>$F$3*Tabla1[[#This Row],[PRECIO CON DSCTO]]</f>
        <v>879.01030200000002</v>
      </c>
      <c r="N124" s="31"/>
      <c r="O124" s="32"/>
      <c r="P124" s="30">
        <f>(Tabla1[[#This Row],[PEDIDO ]]*Tabla1[[#This Row],[PRECIO CON DSCTO]])</f>
        <v>0</v>
      </c>
      <c r="Q124" s="30">
        <f>(Tabla1[[#This Row],[PRECIO REF BS]]*Tabla1[[#This Row],[PEDIDO ]])</f>
        <v>0</v>
      </c>
    </row>
    <row r="125" spans="1:18" s="25" customFormat="1" ht="31.5" customHeight="1" x14ac:dyDescent="0.3">
      <c r="A125" s="27" t="s">
        <v>18</v>
      </c>
      <c r="B125" s="87">
        <v>7591619518367</v>
      </c>
      <c r="C125" s="88" t="s">
        <v>2437</v>
      </c>
      <c r="D125" s="161" t="s">
        <v>2438</v>
      </c>
      <c r="E125" s="116">
        <v>46811</v>
      </c>
      <c r="F125" s="90" t="s">
        <v>128</v>
      </c>
      <c r="G125" s="89" t="s">
        <v>20</v>
      </c>
      <c r="H125" s="28"/>
      <c r="I125" s="117">
        <v>14</v>
      </c>
      <c r="J125" s="117">
        <v>7.9409200000000002</v>
      </c>
      <c r="K125" s="113"/>
      <c r="L125" s="29">
        <f>Tabla1[[#This Row],[PRECIO REF        ($)]]-Tabla1[PRECIO REF        ($)]*Tabla1[OFERTA]</f>
        <v>7.9409200000000002</v>
      </c>
      <c r="M125" s="109">
        <f>$F$3*Tabla1[[#This Row],[PRECIO CON DSCTO]]</f>
        <v>2342.332378308</v>
      </c>
      <c r="N125" s="31"/>
      <c r="O125" s="32"/>
      <c r="P125" s="30">
        <f>(Tabla1[[#This Row],[PEDIDO ]]*Tabla1[[#This Row],[PRECIO CON DSCTO]])</f>
        <v>0</v>
      </c>
      <c r="Q125" s="30">
        <f>(Tabla1[[#This Row],[PRECIO REF BS]]*Tabla1[[#This Row],[PEDIDO ]])</f>
        <v>0</v>
      </c>
    </row>
    <row r="126" spans="1:18" s="25" customFormat="1" ht="31.5" customHeight="1" x14ac:dyDescent="0.3">
      <c r="A126" s="27" t="s">
        <v>18</v>
      </c>
      <c r="B126" s="87">
        <v>7592637001367</v>
      </c>
      <c r="C126" s="88" t="s">
        <v>2758</v>
      </c>
      <c r="D126" s="102" t="s">
        <v>2759</v>
      </c>
      <c r="E126" s="116">
        <v>47643</v>
      </c>
      <c r="F126" s="88" t="s">
        <v>39</v>
      </c>
      <c r="G126" s="89" t="s">
        <v>20</v>
      </c>
      <c r="H126" s="28"/>
      <c r="I126" s="117">
        <v>12</v>
      </c>
      <c r="J126" s="117">
        <v>47.294800000000002</v>
      </c>
      <c r="K126" s="113"/>
      <c r="L126" s="29">
        <f>Tabla1[[#This Row],[PRECIO REF        ($)]]-Tabla1[PRECIO REF        ($)]*Tabla1[OFERTA]</f>
        <v>47.294800000000002</v>
      </c>
      <c r="M126" s="109">
        <f>$F$3*Tabla1[[#This Row],[PRECIO CON DSCTO]]</f>
        <v>13950.54242652</v>
      </c>
      <c r="N126" s="31" t="s">
        <v>1426</v>
      </c>
      <c r="O126" s="32"/>
      <c r="P126" s="30">
        <f>(Tabla1[[#This Row],[PEDIDO ]]*Tabla1[[#This Row],[PRECIO CON DSCTO]])</f>
        <v>0</v>
      </c>
      <c r="Q126" s="30">
        <f>(Tabla1[[#This Row],[PRECIO REF BS]]*Tabla1[[#This Row],[PEDIDO ]])</f>
        <v>0</v>
      </c>
    </row>
    <row r="127" spans="1:18" s="25" customFormat="1" ht="31.5" customHeight="1" x14ac:dyDescent="0.3">
      <c r="A127" s="27" t="s">
        <v>18</v>
      </c>
      <c r="B127" s="97">
        <v>791467001210</v>
      </c>
      <c r="C127" s="88" t="s">
        <v>2163</v>
      </c>
      <c r="D127" s="104" t="s">
        <v>2164</v>
      </c>
      <c r="E127" s="116">
        <v>46751</v>
      </c>
      <c r="F127" s="139" t="s">
        <v>91</v>
      </c>
      <c r="G127" s="89" t="s">
        <v>20</v>
      </c>
      <c r="H127" s="28"/>
      <c r="I127" s="117">
        <v>54</v>
      </c>
      <c r="J127" s="117">
        <v>7.8875000000000002</v>
      </c>
      <c r="K127" s="113"/>
      <c r="L127" s="29">
        <f>Tabla1[[#This Row],[PRECIO REF        ($)]]-Tabla1[PRECIO REF        ($)]*Tabla1[OFERTA]</f>
        <v>7.8875000000000002</v>
      </c>
      <c r="M127" s="109">
        <f>$F$3*Tabla1[[#This Row],[PRECIO CON DSCTO]]</f>
        <v>2326.5750862499999</v>
      </c>
      <c r="N127" s="31"/>
      <c r="O127" s="32"/>
      <c r="P127" s="30">
        <f>(Tabla1[[#This Row],[PEDIDO ]]*Tabla1[[#This Row],[PRECIO CON DSCTO]])</f>
        <v>0</v>
      </c>
      <c r="Q127" s="30">
        <f>(Tabla1[[#This Row],[PRECIO REF BS]]*Tabla1[[#This Row],[PEDIDO ]])</f>
        <v>0</v>
      </c>
    </row>
    <row r="128" spans="1:18" s="25" customFormat="1" ht="31.5" customHeight="1" x14ac:dyDescent="0.3">
      <c r="A128" s="27" t="s">
        <v>18</v>
      </c>
      <c r="B128" s="87">
        <v>8906112616554</v>
      </c>
      <c r="C128" s="88" t="s">
        <v>2589</v>
      </c>
      <c r="D128" s="156" t="s">
        <v>2590</v>
      </c>
      <c r="E128" s="116">
        <v>46904</v>
      </c>
      <c r="F128" s="88" t="s">
        <v>77</v>
      </c>
      <c r="G128" s="89" t="s">
        <v>20</v>
      </c>
      <c r="H128" s="28"/>
      <c r="I128" s="117">
        <v>83</v>
      </c>
      <c r="J128" s="117">
        <v>2.98</v>
      </c>
      <c r="K128" s="113"/>
      <c r="L128" s="29">
        <f>Tabla1[[#This Row],[PRECIO REF        ($)]]-Tabla1[PRECIO REF        ($)]*Tabla1[OFERTA]</f>
        <v>2.98</v>
      </c>
      <c r="M128" s="109">
        <f>$F$3*Tabla1[[#This Row],[PRECIO CON DSCTO]]</f>
        <v>879.01030200000002</v>
      </c>
      <c r="N128" s="30"/>
      <c r="O128" s="32"/>
      <c r="P128" s="30">
        <f>(Tabla1[[#This Row],[PEDIDO ]]*Tabla1[[#This Row],[PRECIO CON DSCTO]])</f>
        <v>0</v>
      </c>
      <c r="Q128" s="30">
        <f>(Tabla1[[#This Row],[PRECIO REF BS]]*Tabla1[[#This Row],[PEDIDO ]])</f>
        <v>0</v>
      </c>
    </row>
    <row r="129" spans="1:18" s="25" customFormat="1" ht="31.5" customHeight="1" x14ac:dyDescent="0.3">
      <c r="A129" s="27" t="s">
        <v>18</v>
      </c>
      <c r="B129" s="87">
        <v>7592637000131</v>
      </c>
      <c r="C129" s="88" t="s">
        <v>2760</v>
      </c>
      <c r="D129" s="143" t="s">
        <v>2761</v>
      </c>
      <c r="E129" s="116">
        <v>46605</v>
      </c>
      <c r="F129" s="88" t="s">
        <v>39</v>
      </c>
      <c r="G129" s="89" t="s">
        <v>20</v>
      </c>
      <c r="H129" s="28"/>
      <c r="I129" s="117">
        <v>8</v>
      </c>
      <c r="J129" s="117">
        <v>10.7264</v>
      </c>
      <c r="K129" s="113"/>
      <c r="L129" s="29">
        <f>Tabla1[[#This Row],[PRECIO REF        ($)]]-Tabla1[PRECIO REF        ($)]*Tabla1[OFERTA]</f>
        <v>10.7264</v>
      </c>
      <c r="M129" s="109">
        <f>$F$3*Tabla1[[#This Row],[PRECIO CON DSCTO]]</f>
        <v>3163.9651353599997</v>
      </c>
      <c r="N129" s="31" t="s">
        <v>1426</v>
      </c>
      <c r="O129" s="32"/>
      <c r="P129" s="30">
        <f>(Tabla1[[#This Row],[PEDIDO ]]*Tabla1[[#This Row],[PRECIO CON DSCTO]])</f>
        <v>0</v>
      </c>
      <c r="Q129" s="30">
        <f>(Tabla1[[#This Row],[PRECIO REF BS]]*Tabla1[[#This Row],[PEDIDO ]])</f>
        <v>0</v>
      </c>
    </row>
    <row r="130" spans="1:18" s="25" customFormat="1" ht="31.5" customHeight="1" x14ac:dyDescent="0.3">
      <c r="A130" s="27" t="s">
        <v>18</v>
      </c>
      <c r="B130" s="87">
        <v>7592637001008</v>
      </c>
      <c r="C130" s="88" t="s">
        <v>2072</v>
      </c>
      <c r="D130" s="108" t="s">
        <v>2073</v>
      </c>
      <c r="E130" s="116">
        <v>46954</v>
      </c>
      <c r="F130" s="88" t="s">
        <v>39</v>
      </c>
      <c r="G130" s="89" t="s">
        <v>20</v>
      </c>
      <c r="H130" s="28"/>
      <c r="I130" s="117">
        <v>5</v>
      </c>
      <c r="J130" s="117">
        <v>6.5888299999999997</v>
      </c>
      <c r="K130" s="113"/>
      <c r="L130" s="29">
        <f>Tabla1[[#This Row],[PRECIO REF        ($)]]-Tabla1[PRECIO REF        ($)]*Tabla1[OFERTA]</f>
        <v>6.5888299999999997</v>
      </c>
      <c r="M130" s="109">
        <f>$F$3*Tabla1[[#This Row],[PRECIO CON DSCTO]]</f>
        <v>1943.5065262169999</v>
      </c>
      <c r="N130" s="31"/>
      <c r="O130" s="32"/>
      <c r="P130" s="30">
        <f>(Tabla1[[#This Row],[PEDIDO ]]*Tabla1[[#This Row],[PRECIO CON DSCTO]])</f>
        <v>0</v>
      </c>
      <c r="Q130" s="30">
        <f>(Tabla1[[#This Row],[PRECIO REF BS]]*Tabla1[[#This Row],[PEDIDO ]])</f>
        <v>0</v>
      </c>
    </row>
    <row r="131" spans="1:18" s="25" customFormat="1" ht="31.5" customHeight="1" x14ac:dyDescent="0.3">
      <c r="A131" s="27" t="s">
        <v>18</v>
      </c>
      <c r="B131" s="87">
        <v>7592637005037</v>
      </c>
      <c r="C131" s="88" t="s">
        <v>2074</v>
      </c>
      <c r="D131" s="95" t="s">
        <v>2075</v>
      </c>
      <c r="E131" s="116">
        <v>46641</v>
      </c>
      <c r="F131" s="88" t="s">
        <v>39</v>
      </c>
      <c r="G131" s="89" t="s">
        <v>20</v>
      </c>
      <c r="H131" s="28"/>
      <c r="I131" s="117">
        <v>36</v>
      </c>
      <c r="J131" s="117">
        <v>3.2158799999999998</v>
      </c>
      <c r="K131" s="113"/>
      <c r="L131" s="29">
        <f>Tabla1[[#This Row],[PRECIO REF        ($)]]-Tabla1[PRECIO REF        ($)]*Tabla1[OFERTA]</f>
        <v>3.2158799999999998</v>
      </c>
      <c r="M131" s="109">
        <f>$F$3*Tabla1[[#This Row],[PRECIO CON DSCTO]]</f>
        <v>948.587802012</v>
      </c>
      <c r="N131" s="31"/>
      <c r="O131" s="32"/>
      <c r="P131" s="30">
        <f>(Tabla1[[#This Row],[PEDIDO ]]*Tabla1[[#This Row],[PRECIO CON DSCTO]])</f>
        <v>0</v>
      </c>
      <c r="Q131" s="30">
        <f>(Tabla1[[#This Row],[PRECIO REF BS]]*Tabla1[[#This Row],[PEDIDO ]])</f>
        <v>0</v>
      </c>
    </row>
    <row r="132" spans="1:18" s="25" customFormat="1" ht="31.5" customHeight="1" x14ac:dyDescent="0.3">
      <c r="A132" s="27" t="s">
        <v>18</v>
      </c>
      <c r="B132" s="87">
        <v>7592637005242</v>
      </c>
      <c r="C132" s="88" t="s">
        <v>69</v>
      </c>
      <c r="D132" s="144" t="s">
        <v>70</v>
      </c>
      <c r="E132" s="116">
        <v>46330</v>
      </c>
      <c r="F132" s="88" t="s">
        <v>39</v>
      </c>
      <c r="G132" s="89" t="s">
        <v>20</v>
      </c>
      <c r="H132" s="28"/>
      <c r="I132" s="117">
        <v>8</v>
      </c>
      <c r="J132" s="117">
        <v>5.96</v>
      </c>
      <c r="K132" s="113"/>
      <c r="L132" s="29">
        <f>Tabla1[[#This Row],[PRECIO REF        ($)]]-Tabla1[PRECIO REF        ($)]*Tabla1[OFERTA]</f>
        <v>5.96</v>
      </c>
      <c r="M132" s="109">
        <f>$F$3*Tabla1[[#This Row],[PRECIO CON DSCTO]]</f>
        <v>1758.020604</v>
      </c>
      <c r="N132" s="31"/>
      <c r="O132" s="32"/>
      <c r="P132" s="30">
        <f>(Tabla1[[#This Row],[PEDIDO ]]*Tabla1[[#This Row],[PRECIO CON DSCTO]])</f>
        <v>0</v>
      </c>
      <c r="Q132" s="30">
        <f>(Tabla1[[#This Row],[PRECIO REF BS]]*Tabla1[[#This Row],[PEDIDO ]])</f>
        <v>0</v>
      </c>
    </row>
    <row r="133" spans="1:18" s="25" customFormat="1" ht="31.5" customHeight="1" x14ac:dyDescent="0.3">
      <c r="A133" s="27" t="s">
        <v>18</v>
      </c>
      <c r="B133" s="87">
        <v>7592637005099</v>
      </c>
      <c r="C133" s="88" t="s">
        <v>1583</v>
      </c>
      <c r="D133" s="108" t="s">
        <v>1585</v>
      </c>
      <c r="E133" s="116">
        <v>46600</v>
      </c>
      <c r="F133" s="88" t="s">
        <v>39</v>
      </c>
      <c r="G133" s="89" t="s">
        <v>20</v>
      </c>
      <c r="H133" s="28"/>
      <c r="I133" s="117">
        <v>41</v>
      </c>
      <c r="J133" s="117">
        <v>5.1019500000000004</v>
      </c>
      <c r="K133" s="113"/>
      <c r="L133" s="29">
        <f>Tabla1[[#This Row],[PRECIO REF        ($)]]-Tabla1[PRECIO REF        ($)]*Tabla1[OFERTA]</f>
        <v>5.1019500000000004</v>
      </c>
      <c r="M133" s="109">
        <f>$F$3*Tabla1[[#This Row],[PRECIO CON DSCTO]]</f>
        <v>1504.921681305</v>
      </c>
      <c r="N133" s="31"/>
      <c r="O133" s="32"/>
      <c r="P133" s="30">
        <f>(Tabla1[[#This Row],[PEDIDO ]]*Tabla1[[#This Row],[PRECIO CON DSCTO]])</f>
        <v>0</v>
      </c>
      <c r="Q133" s="30">
        <f>(Tabla1[[#This Row],[PRECIO REF BS]]*Tabla1[[#This Row],[PEDIDO ]])</f>
        <v>0</v>
      </c>
    </row>
    <row r="134" spans="1:18" s="25" customFormat="1" ht="31.5" customHeight="1" x14ac:dyDescent="0.3">
      <c r="A134" s="27" t="s">
        <v>18</v>
      </c>
      <c r="B134" s="87">
        <v>7592637001312</v>
      </c>
      <c r="C134" s="88" t="s">
        <v>2762</v>
      </c>
      <c r="D134" s="140" t="s">
        <v>2763</v>
      </c>
      <c r="E134" s="116">
        <v>46982</v>
      </c>
      <c r="F134" s="88" t="s">
        <v>39</v>
      </c>
      <c r="G134" s="89" t="s">
        <v>20</v>
      </c>
      <c r="H134" s="28"/>
      <c r="I134" s="117">
        <v>48</v>
      </c>
      <c r="J134" s="117">
        <v>3.2896000000000001</v>
      </c>
      <c r="K134" s="113"/>
      <c r="L134" s="29">
        <f>Tabla1[[#This Row],[PRECIO REF        ($)]]-Tabla1[PRECIO REF        ($)]*Tabla1[OFERTA]</f>
        <v>3.2896000000000001</v>
      </c>
      <c r="M134" s="109">
        <f>$F$3*Tabla1[[#This Row],[PRECIO CON DSCTO]]</f>
        <v>970.33298304000004</v>
      </c>
      <c r="N134" s="31" t="s">
        <v>1426</v>
      </c>
      <c r="O134" s="32"/>
      <c r="P134" s="30">
        <f>(Tabla1[[#This Row],[PEDIDO ]]*Tabla1[[#This Row],[PRECIO CON DSCTO]])</f>
        <v>0</v>
      </c>
      <c r="Q134" s="30">
        <f>(Tabla1[[#This Row],[PRECIO REF BS]]*Tabla1[[#This Row],[PEDIDO ]])</f>
        <v>0</v>
      </c>
    </row>
    <row r="135" spans="1:18" s="25" customFormat="1" ht="31.5" customHeight="1" x14ac:dyDescent="0.3">
      <c r="A135" s="27" t="s">
        <v>18</v>
      </c>
      <c r="B135" s="87">
        <v>7597767000914</v>
      </c>
      <c r="C135" s="88" t="s">
        <v>2637</v>
      </c>
      <c r="D135" s="108" t="s">
        <v>2638</v>
      </c>
      <c r="E135" s="116">
        <v>46934</v>
      </c>
      <c r="F135" s="90" t="s">
        <v>2715</v>
      </c>
      <c r="G135" s="89" t="s">
        <v>20</v>
      </c>
      <c r="H135" s="28"/>
      <c r="I135" s="117">
        <v>48</v>
      </c>
      <c r="J135" s="117">
        <v>2.4049399999999999</v>
      </c>
      <c r="K135" s="113"/>
      <c r="L135" s="29">
        <f>Tabla1[[#This Row],[PRECIO REF        ($)]]-Tabla1[PRECIO REF        ($)]*Tabla1[OFERTA]</f>
        <v>2.4049399999999999</v>
      </c>
      <c r="M135" s="109">
        <f>$F$3*Tabla1[[#This Row],[PRECIO CON DSCTO]]</f>
        <v>709.38491130599994</v>
      </c>
      <c r="N135" s="31"/>
      <c r="O135" s="32"/>
      <c r="P135" s="30">
        <f>(Tabla1[[#This Row],[PEDIDO ]]*Tabla1[[#This Row],[PRECIO CON DSCTO]])</f>
        <v>0</v>
      </c>
      <c r="Q135" s="30">
        <f>(Tabla1[[#This Row],[PRECIO REF BS]]*Tabla1[[#This Row],[PEDIDO ]])</f>
        <v>0</v>
      </c>
    </row>
    <row r="136" spans="1:18" s="25" customFormat="1" ht="31.5" customHeight="1" x14ac:dyDescent="0.3">
      <c r="A136" s="27" t="s">
        <v>18</v>
      </c>
      <c r="B136" s="87">
        <v>7592637000308</v>
      </c>
      <c r="C136" s="88" t="s">
        <v>71</v>
      </c>
      <c r="D136" s="108" t="s">
        <v>72</v>
      </c>
      <c r="E136" s="116">
        <v>46298</v>
      </c>
      <c r="F136" s="88" t="s">
        <v>39</v>
      </c>
      <c r="G136" s="89" t="s">
        <v>20</v>
      </c>
      <c r="H136" s="28"/>
      <c r="I136" s="117">
        <v>82</v>
      </c>
      <c r="J136" s="117">
        <v>6.51</v>
      </c>
      <c r="K136" s="113"/>
      <c r="L136" s="29">
        <f>Tabla1[[#This Row],[PRECIO REF        ($)]]-Tabla1[PRECIO REF        ($)]*Tabla1[OFERTA]</f>
        <v>6.51</v>
      </c>
      <c r="M136" s="109">
        <f>$F$3*Tabla1[[#This Row],[PRECIO CON DSCTO]]</f>
        <v>1920.2540489999999</v>
      </c>
      <c r="N136" s="31"/>
      <c r="O136" s="32"/>
      <c r="P136" s="30">
        <f>(Tabla1[[#This Row],[PEDIDO ]]*Tabla1[[#This Row],[PRECIO CON DSCTO]])</f>
        <v>0</v>
      </c>
      <c r="Q136" s="30">
        <f>(Tabla1[[#This Row],[PRECIO REF BS]]*Tabla1[[#This Row],[PEDIDO ]])</f>
        <v>0</v>
      </c>
    </row>
    <row r="137" spans="1:18" s="25" customFormat="1" ht="31.5" customHeight="1" x14ac:dyDescent="0.3">
      <c r="A137" s="27" t="s">
        <v>18</v>
      </c>
      <c r="B137" s="87">
        <v>7468999189480</v>
      </c>
      <c r="C137" s="88" t="s">
        <v>2639</v>
      </c>
      <c r="D137" s="94" t="s">
        <v>2640</v>
      </c>
      <c r="E137" s="116">
        <v>47148</v>
      </c>
      <c r="F137" s="92" t="s">
        <v>2716</v>
      </c>
      <c r="G137" s="89" t="s">
        <v>20</v>
      </c>
      <c r="H137" s="28"/>
      <c r="I137" s="117">
        <v>8</v>
      </c>
      <c r="J137" s="117">
        <v>20.34</v>
      </c>
      <c r="K137" s="113"/>
      <c r="L137" s="29">
        <f>Tabla1[[#This Row],[PRECIO REF        ($)]]-Tabla1[PRECIO REF        ($)]*Tabla1[OFERTA]</f>
        <v>20.34</v>
      </c>
      <c r="M137" s="109">
        <f>$F$3*Tabla1[[#This Row],[PRECIO CON DSCTO]]</f>
        <v>5999.687766</v>
      </c>
      <c r="N137" s="31"/>
      <c r="O137" s="32"/>
      <c r="P137" s="30">
        <f>(Tabla1[[#This Row],[PEDIDO ]]*Tabla1[[#This Row],[PRECIO CON DSCTO]])</f>
        <v>0</v>
      </c>
      <c r="Q137" s="30">
        <f>(Tabla1[[#This Row],[PRECIO REF BS]]*Tabla1[[#This Row],[PEDIDO ]])</f>
        <v>0</v>
      </c>
    </row>
    <row r="138" spans="1:18" s="25" customFormat="1" ht="31.5" customHeight="1" x14ac:dyDescent="0.3">
      <c r="A138" s="27" t="s">
        <v>18</v>
      </c>
      <c r="B138" s="87">
        <v>6972137490600</v>
      </c>
      <c r="C138" s="88" t="s">
        <v>2562</v>
      </c>
      <c r="D138" s="157" t="s">
        <v>2563</v>
      </c>
      <c r="E138" s="116">
        <v>46782</v>
      </c>
      <c r="F138" s="150" t="s">
        <v>1075</v>
      </c>
      <c r="G138" s="89" t="s">
        <v>20</v>
      </c>
      <c r="H138" s="28"/>
      <c r="I138" s="117">
        <v>148</v>
      </c>
      <c r="J138" s="117">
        <v>1.4299500000000001</v>
      </c>
      <c r="K138" s="113"/>
      <c r="L138" s="29">
        <f>Tabla1[[#This Row],[PRECIO REF        ($)]]-Tabla1[PRECIO REF        ($)]*Tabla1[OFERTA]</f>
        <v>1.4299500000000001</v>
      </c>
      <c r="M138" s="109">
        <f>$F$3*Tabla1[[#This Row],[PRECIO CON DSCTO]]</f>
        <v>421.79220850500002</v>
      </c>
      <c r="N138" s="31"/>
      <c r="O138" s="32"/>
      <c r="P138" s="30">
        <f>(Tabla1[[#This Row],[PEDIDO ]]*Tabla1[[#This Row],[PRECIO CON DSCTO]])</f>
        <v>0</v>
      </c>
      <c r="Q138" s="30">
        <f>(Tabla1[[#This Row],[PRECIO REF BS]]*Tabla1[[#This Row],[PEDIDO ]])</f>
        <v>0</v>
      </c>
    </row>
    <row r="139" spans="1:18" s="25" customFormat="1" ht="31.5" customHeight="1" x14ac:dyDescent="0.3">
      <c r="A139" s="27" t="s">
        <v>18</v>
      </c>
      <c r="B139" s="87">
        <v>6972137490655</v>
      </c>
      <c r="C139" s="88" t="s">
        <v>1971</v>
      </c>
      <c r="D139" s="195" t="s">
        <v>2187</v>
      </c>
      <c r="E139" s="116">
        <v>46600</v>
      </c>
      <c r="F139" s="150" t="s">
        <v>1075</v>
      </c>
      <c r="G139" s="89" t="s">
        <v>20</v>
      </c>
      <c r="H139" s="28"/>
      <c r="I139" s="117">
        <v>104</v>
      </c>
      <c r="J139" s="117">
        <v>2.1189200000000001</v>
      </c>
      <c r="K139" s="113"/>
      <c r="L139" s="29">
        <f>Tabla1[[#This Row],[PRECIO REF        ($)]]-Tabla1[PRECIO REF        ($)]*Tabla1[OFERTA]</f>
        <v>2.1189200000000001</v>
      </c>
      <c r="M139" s="109">
        <f>$F$3*Tabla1[[#This Row],[PRECIO CON DSCTO]]</f>
        <v>625.01762050800005</v>
      </c>
      <c r="N139" s="31"/>
      <c r="O139" s="32"/>
      <c r="P139" s="30">
        <f>(Tabla1[[#This Row],[PEDIDO ]]*Tabla1[[#This Row],[PRECIO CON DSCTO]])</f>
        <v>0</v>
      </c>
      <c r="Q139" s="30">
        <f>(Tabla1[[#This Row],[PRECIO REF BS]]*Tabla1[[#This Row],[PEDIDO ]])</f>
        <v>0</v>
      </c>
    </row>
    <row r="140" spans="1:18" s="25" customFormat="1" ht="31.5" customHeight="1" x14ac:dyDescent="0.3">
      <c r="A140" s="27" t="s">
        <v>18</v>
      </c>
      <c r="B140" s="89"/>
      <c r="C140" s="88" t="s">
        <v>1970</v>
      </c>
      <c r="D140" s="104" t="s">
        <v>2188</v>
      </c>
      <c r="E140" s="116">
        <v>46692</v>
      </c>
      <c r="F140" s="150" t="s">
        <v>1075</v>
      </c>
      <c r="G140" s="89" t="s">
        <v>20</v>
      </c>
      <c r="H140" s="28"/>
      <c r="I140" s="117">
        <v>214</v>
      </c>
      <c r="J140" s="117">
        <v>2.1190000000000002</v>
      </c>
      <c r="K140" s="113"/>
      <c r="L140" s="29">
        <f>Tabla1[[#This Row],[PRECIO REF        ($)]]-Tabla1[PRECIO REF        ($)]*Tabla1[OFERTA]</f>
        <v>2.1190000000000002</v>
      </c>
      <c r="M140" s="109">
        <f>$F$3*Tabla1[[#This Row],[PRECIO CON DSCTO]]</f>
        <v>625.04121810000004</v>
      </c>
      <c r="N140" s="31"/>
      <c r="O140" s="32"/>
      <c r="P140" s="30">
        <f>(Tabla1[[#This Row],[PEDIDO ]]*Tabla1[[#This Row],[PRECIO CON DSCTO]])</f>
        <v>0</v>
      </c>
      <c r="Q140" s="30">
        <f>(Tabla1[[#This Row],[PRECIO REF BS]]*Tabla1[[#This Row],[PEDIDO ]])</f>
        <v>0</v>
      </c>
      <c r="R140" s="34"/>
    </row>
    <row r="141" spans="1:18" s="25" customFormat="1" ht="31.5" customHeight="1" x14ac:dyDescent="0.3">
      <c r="A141" s="27" t="s">
        <v>18</v>
      </c>
      <c r="B141" s="87">
        <v>6034387234820</v>
      </c>
      <c r="C141" s="88" t="s">
        <v>2641</v>
      </c>
      <c r="D141" s="140" t="s">
        <v>2642</v>
      </c>
      <c r="E141" s="116">
        <v>47026</v>
      </c>
      <c r="F141" s="139" t="s">
        <v>50</v>
      </c>
      <c r="G141" s="89" t="s">
        <v>20</v>
      </c>
      <c r="H141" s="28"/>
      <c r="I141" s="117">
        <v>4225</v>
      </c>
      <c r="J141" s="117">
        <v>1.4</v>
      </c>
      <c r="K141" s="113">
        <v>0.08</v>
      </c>
      <c r="L141" s="29">
        <f>Tabla1[[#This Row],[PRECIO REF        ($)]]-Tabla1[PRECIO REF        ($)]*Tabla1[OFERTA]</f>
        <v>1.2879999999999998</v>
      </c>
      <c r="M141" s="109">
        <f>$F$3*Tabla1[[#This Row],[PRECIO CON DSCTO]]</f>
        <v>379.92123119999997</v>
      </c>
      <c r="N141" s="31"/>
      <c r="O141" s="32"/>
      <c r="P141" s="30">
        <f>(Tabla1[[#This Row],[PEDIDO ]]*Tabla1[[#This Row],[PRECIO CON DSCTO]])</f>
        <v>0</v>
      </c>
      <c r="Q141" s="30">
        <f>(Tabla1[[#This Row],[PRECIO REF BS]]*Tabla1[[#This Row],[PEDIDO ]])</f>
        <v>0</v>
      </c>
    </row>
    <row r="142" spans="1:18" s="25" customFormat="1" ht="31.5" customHeight="1" x14ac:dyDescent="0.3">
      <c r="A142" s="27" t="s">
        <v>18</v>
      </c>
      <c r="B142" s="87">
        <v>7599140000221</v>
      </c>
      <c r="C142" s="88" t="s">
        <v>895</v>
      </c>
      <c r="D142" s="91" t="s">
        <v>901</v>
      </c>
      <c r="E142" s="116">
        <v>46751</v>
      </c>
      <c r="F142" s="139" t="s">
        <v>91</v>
      </c>
      <c r="G142" s="89" t="s">
        <v>20</v>
      </c>
      <c r="H142" s="28"/>
      <c r="I142" s="117">
        <v>1616</v>
      </c>
      <c r="J142" s="117">
        <v>1.53</v>
      </c>
      <c r="K142" s="113"/>
      <c r="L142" s="29">
        <f>Tabla1[[#This Row],[PRECIO REF        ($)]]-Tabla1[PRECIO REF        ($)]*Tabla1[OFERTA]</f>
        <v>1.53</v>
      </c>
      <c r="M142" s="109">
        <f>$F$3*Tabla1[[#This Row],[PRECIO CON DSCTO]]</f>
        <v>451.30394699999999</v>
      </c>
      <c r="N142" s="31"/>
      <c r="O142" s="32"/>
      <c r="P142" s="30">
        <f>(Tabla1[[#This Row],[PEDIDO ]]*Tabla1[[#This Row],[PRECIO CON DSCTO]])</f>
        <v>0</v>
      </c>
      <c r="Q142" s="30">
        <f>(Tabla1[[#This Row],[PRECIO REF BS]]*Tabla1[[#This Row],[PEDIDO ]])</f>
        <v>0</v>
      </c>
    </row>
    <row r="143" spans="1:18" s="25" customFormat="1" ht="31.5" customHeight="1" x14ac:dyDescent="0.3">
      <c r="A143" s="27" t="s">
        <v>18</v>
      </c>
      <c r="B143" s="87">
        <v>7592637000278</v>
      </c>
      <c r="C143" s="88" t="s">
        <v>2510</v>
      </c>
      <c r="D143" s="155" t="s">
        <v>2511</v>
      </c>
      <c r="E143" s="116">
        <v>47721</v>
      </c>
      <c r="F143" s="88" t="s">
        <v>39</v>
      </c>
      <c r="G143" s="89" t="s">
        <v>20</v>
      </c>
      <c r="H143" s="28"/>
      <c r="I143" s="117">
        <v>22</v>
      </c>
      <c r="J143" s="117">
        <v>7.0362499999999999</v>
      </c>
      <c r="K143" s="113"/>
      <c r="L143" s="29">
        <f>Tabla1[[#This Row],[PRECIO REF        ($)]]-Tabla1[PRECIO REF        ($)]*Tabla1[OFERTA]</f>
        <v>7.0362499999999999</v>
      </c>
      <c r="M143" s="109">
        <f>$F$3*Tabla1[[#This Row],[PRECIO CON DSCTO]]</f>
        <v>2075.4819588750001</v>
      </c>
      <c r="N143" s="31"/>
      <c r="O143" s="32"/>
      <c r="P143" s="30">
        <f>(Tabla1[[#This Row],[PEDIDO ]]*Tabla1[[#This Row],[PRECIO CON DSCTO]])</f>
        <v>0</v>
      </c>
      <c r="Q143" s="30">
        <f>(Tabla1[[#This Row],[PRECIO REF BS]]*Tabla1[[#This Row],[PEDIDO ]])</f>
        <v>0</v>
      </c>
    </row>
    <row r="144" spans="1:18" s="25" customFormat="1" ht="31.5" customHeight="1" x14ac:dyDescent="0.3">
      <c r="A144" s="27" t="s">
        <v>18</v>
      </c>
      <c r="B144" s="90">
        <v>75971359</v>
      </c>
      <c r="C144" s="88" t="s">
        <v>2439</v>
      </c>
      <c r="D144" s="144" t="s">
        <v>2440</v>
      </c>
      <c r="E144" s="116">
        <v>46568</v>
      </c>
      <c r="F144" s="97" t="s">
        <v>26</v>
      </c>
      <c r="G144" s="89" t="s">
        <v>20</v>
      </c>
      <c r="H144" s="28"/>
      <c r="I144" s="117">
        <v>25</v>
      </c>
      <c r="J144" s="117">
        <v>3.2292800000000002</v>
      </c>
      <c r="K144" s="113"/>
      <c r="L144" s="29">
        <f>Tabla1[[#This Row],[PRECIO REF        ($)]]-Tabla1[PRECIO REF        ($)]*Tabla1[OFERTA]</f>
        <v>3.2292800000000002</v>
      </c>
      <c r="M144" s="109">
        <f>$F$3*Tabla1[[#This Row],[PRECIO CON DSCTO]]</f>
        <v>952.54039867200004</v>
      </c>
      <c r="N144" s="31"/>
      <c r="O144" s="32"/>
      <c r="P144" s="30">
        <f>(Tabla1[[#This Row],[PEDIDO ]]*Tabla1[[#This Row],[PRECIO CON DSCTO]])</f>
        <v>0</v>
      </c>
      <c r="Q144" s="30">
        <f>(Tabla1[[#This Row],[PRECIO REF BS]]*Tabla1[[#This Row],[PEDIDO ]])</f>
        <v>0</v>
      </c>
    </row>
    <row r="145" spans="1:18" s="25" customFormat="1" ht="31.5" customHeight="1" x14ac:dyDescent="0.3">
      <c r="A145" s="27" t="s">
        <v>18</v>
      </c>
      <c r="B145" s="97">
        <v>764451895423</v>
      </c>
      <c r="C145" s="88" t="s">
        <v>2506</v>
      </c>
      <c r="D145" s="91" t="s">
        <v>2507</v>
      </c>
      <c r="E145" s="116">
        <v>46386</v>
      </c>
      <c r="F145" s="97" t="s">
        <v>27</v>
      </c>
      <c r="G145" s="89" t="s">
        <v>20</v>
      </c>
      <c r="H145" s="28"/>
      <c r="I145" s="117">
        <v>81</v>
      </c>
      <c r="J145" s="117">
        <v>1.78</v>
      </c>
      <c r="K145" s="113"/>
      <c r="L145" s="29">
        <f>Tabla1[[#This Row],[PRECIO REF        ($)]]-Tabla1[PRECIO REF        ($)]*Tabla1[OFERTA]</f>
        <v>1.78</v>
      </c>
      <c r="M145" s="109">
        <f>$F$3*Tabla1[[#This Row],[PRECIO CON DSCTO]]</f>
        <v>525.04642200000001</v>
      </c>
      <c r="N145" s="31"/>
      <c r="O145" s="32"/>
      <c r="P145" s="30">
        <f>(Tabla1[[#This Row],[PEDIDO ]]*Tabla1[[#This Row],[PRECIO CON DSCTO]])</f>
        <v>0</v>
      </c>
      <c r="Q145" s="30">
        <f>(Tabla1[[#This Row],[PRECIO REF BS]]*Tabla1[[#This Row],[PEDIDO ]])</f>
        <v>0</v>
      </c>
    </row>
    <row r="146" spans="1:18" s="25" customFormat="1" ht="31.5" customHeight="1" x14ac:dyDescent="0.3">
      <c r="A146" s="27" t="s">
        <v>18</v>
      </c>
      <c r="B146" s="87">
        <v>7592637005013</v>
      </c>
      <c r="C146" s="88" t="s">
        <v>2764</v>
      </c>
      <c r="D146" s="145" t="s">
        <v>2765</v>
      </c>
      <c r="E146" s="116">
        <v>47067</v>
      </c>
      <c r="F146" s="88" t="s">
        <v>39</v>
      </c>
      <c r="G146" s="89" t="s">
        <v>20</v>
      </c>
      <c r="H146" s="28"/>
      <c r="I146" s="117">
        <v>24</v>
      </c>
      <c r="J146" s="117">
        <v>8.3349200000000003</v>
      </c>
      <c r="K146" s="113"/>
      <c r="L146" s="29">
        <f>Tabla1[[#This Row],[PRECIO REF        ($)]]-Tabla1[PRECIO REF        ($)]*Tabla1[OFERTA]</f>
        <v>8.3349200000000003</v>
      </c>
      <c r="M146" s="109">
        <f>$F$3*Tabla1[[#This Row],[PRECIO CON DSCTO]]</f>
        <v>2458.550518908</v>
      </c>
      <c r="N146" s="31" t="s">
        <v>1426</v>
      </c>
      <c r="O146" s="32"/>
      <c r="P146" s="30">
        <f>(Tabla1[[#This Row],[PEDIDO ]]*Tabla1[[#This Row],[PRECIO CON DSCTO]])</f>
        <v>0</v>
      </c>
      <c r="Q146" s="30">
        <f>(Tabla1[[#This Row],[PRECIO REF BS]]*Tabla1[[#This Row],[PEDIDO ]])</f>
        <v>0</v>
      </c>
    </row>
    <row r="147" spans="1:18" s="25" customFormat="1" ht="31.5" customHeight="1" x14ac:dyDescent="0.3">
      <c r="A147" s="27" t="s">
        <v>18</v>
      </c>
      <c r="B147" s="87">
        <v>7598455000391</v>
      </c>
      <c r="C147" s="88" t="s">
        <v>73</v>
      </c>
      <c r="D147" s="169" t="s">
        <v>609</v>
      </c>
      <c r="E147" s="116">
        <v>46386</v>
      </c>
      <c r="F147" s="90" t="s">
        <v>23</v>
      </c>
      <c r="G147" s="89" t="s">
        <v>20</v>
      </c>
      <c r="H147" s="28" t="s">
        <v>2632</v>
      </c>
      <c r="I147" s="117">
        <v>72</v>
      </c>
      <c r="J147" s="117">
        <v>2.79</v>
      </c>
      <c r="K147" s="113"/>
      <c r="L147" s="29">
        <f>Tabla1[[#This Row],[PRECIO REF        ($)]]-Tabla1[PRECIO REF        ($)]*Tabla1[OFERTA]</f>
        <v>2.79</v>
      </c>
      <c r="M147" s="109">
        <f>$F$3*Tabla1[[#This Row],[PRECIO CON DSCTO]]</f>
        <v>822.96602099999996</v>
      </c>
      <c r="N147" s="31"/>
      <c r="O147" s="32"/>
      <c r="P147" s="30">
        <f>(Tabla1[[#This Row],[PEDIDO ]]*Tabla1[[#This Row],[PRECIO CON DSCTO]])</f>
        <v>0</v>
      </c>
      <c r="Q147" s="30">
        <f>(Tabla1[[#This Row],[PRECIO REF BS]]*Tabla1[[#This Row],[PEDIDO ]])</f>
        <v>0</v>
      </c>
    </row>
    <row r="148" spans="1:18" s="25" customFormat="1" ht="31.5" customHeight="1" x14ac:dyDescent="0.3">
      <c r="A148" s="27" t="s">
        <v>18</v>
      </c>
      <c r="B148" s="87">
        <v>7598455000155</v>
      </c>
      <c r="C148" s="88" t="s">
        <v>703</v>
      </c>
      <c r="D148" s="95" t="s">
        <v>704</v>
      </c>
      <c r="E148" s="116">
        <v>46418</v>
      </c>
      <c r="F148" s="90" t="s">
        <v>23</v>
      </c>
      <c r="G148" s="89" t="s">
        <v>20</v>
      </c>
      <c r="H148" s="28" t="s">
        <v>2632</v>
      </c>
      <c r="I148" s="117">
        <v>166</v>
      </c>
      <c r="J148" s="117">
        <v>1</v>
      </c>
      <c r="K148" s="113"/>
      <c r="L148" s="29">
        <f>Tabla1[[#This Row],[PRECIO REF        ($)]]-Tabla1[PRECIO REF        ($)]*Tabla1[OFERTA]</f>
        <v>1</v>
      </c>
      <c r="M148" s="109">
        <f>$F$3*Tabla1[[#This Row],[PRECIO CON DSCTO]]</f>
        <v>294.9699</v>
      </c>
      <c r="N148" s="31"/>
      <c r="O148" s="32"/>
      <c r="P148" s="30">
        <f>(Tabla1[[#This Row],[PEDIDO ]]*Tabla1[[#This Row],[PRECIO CON DSCTO]])</f>
        <v>0</v>
      </c>
      <c r="Q148" s="30">
        <f>(Tabla1[[#This Row],[PRECIO REF BS]]*Tabla1[[#This Row],[PEDIDO ]])</f>
        <v>0</v>
      </c>
      <c r="R148" s="34"/>
    </row>
    <row r="149" spans="1:18" s="25" customFormat="1" ht="31.5" customHeight="1" x14ac:dyDescent="0.3">
      <c r="A149" s="27" t="s">
        <v>18</v>
      </c>
      <c r="B149" s="87">
        <v>6916119062058</v>
      </c>
      <c r="C149" s="88" t="s">
        <v>2076</v>
      </c>
      <c r="D149" s="148" t="s">
        <v>2077</v>
      </c>
      <c r="E149" s="116">
        <v>46358</v>
      </c>
      <c r="F149" s="96" t="s">
        <v>52</v>
      </c>
      <c r="G149" s="89" t="s">
        <v>20</v>
      </c>
      <c r="H149" s="28"/>
      <c r="I149" s="117">
        <v>308</v>
      </c>
      <c r="J149" s="117">
        <v>0.35099999999999998</v>
      </c>
      <c r="K149" s="113"/>
      <c r="L149" s="29">
        <f>Tabla1[[#This Row],[PRECIO REF        ($)]]-Tabla1[PRECIO REF        ($)]*Tabla1[OFERTA]</f>
        <v>0.35099999999999998</v>
      </c>
      <c r="M149" s="109">
        <f>$F$3*Tabla1[[#This Row],[PRECIO CON DSCTO]]</f>
        <v>103.53443489999999</v>
      </c>
      <c r="N149" s="31"/>
      <c r="O149" s="32"/>
      <c r="P149" s="30">
        <f>(Tabla1[[#This Row],[PEDIDO ]]*Tabla1[[#This Row],[PRECIO CON DSCTO]])</f>
        <v>0</v>
      </c>
      <c r="Q149" s="30">
        <f>(Tabla1[[#This Row],[PRECIO REF BS]]*Tabla1[[#This Row],[PEDIDO ]])</f>
        <v>0</v>
      </c>
    </row>
    <row r="150" spans="1:18" s="25" customFormat="1" ht="31.5" customHeight="1" x14ac:dyDescent="0.3">
      <c r="A150" s="27" t="s">
        <v>18</v>
      </c>
      <c r="B150" s="87">
        <v>6921875006727</v>
      </c>
      <c r="C150" s="88" t="s">
        <v>80</v>
      </c>
      <c r="D150" s="141" t="s">
        <v>81</v>
      </c>
      <c r="E150" s="116">
        <v>46142</v>
      </c>
      <c r="F150" s="139" t="s">
        <v>50</v>
      </c>
      <c r="G150" s="89" t="s">
        <v>20</v>
      </c>
      <c r="H150" s="28"/>
      <c r="I150" s="117">
        <v>136</v>
      </c>
      <c r="J150" s="117">
        <v>0.49</v>
      </c>
      <c r="K150" s="113">
        <v>0.5</v>
      </c>
      <c r="L150" s="29">
        <f>Tabla1[[#This Row],[PRECIO REF        ($)]]-Tabla1[PRECIO REF        ($)]*Tabla1[OFERTA]</f>
        <v>0.245</v>
      </c>
      <c r="M150" s="109">
        <f>$F$3*Tabla1[[#This Row],[PRECIO CON DSCTO]]</f>
        <v>72.267625499999994</v>
      </c>
      <c r="N150" s="31"/>
      <c r="O150" s="32"/>
      <c r="P150" s="30">
        <f>(Tabla1[[#This Row],[PEDIDO ]]*Tabla1[[#This Row],[PRECIO CON DSCTO]])</f>
        <v>0</v>
      </c>
      <c r="Q150" s="30">
        <f>(Tabla1[[#This Row],[PRECIO REF BS]]*Tabla1[[#This Row],[PEDIDO ]])</f>
        <v>0</v>
      </c>
    </row>
    <row r="151" spans="1:18" s="34" customFormat="1" ht="31.5" customHeight="1" x14ac:dyDescent="0.3">
      <c r="A151" s="27" t="s">
        <v>18</v>
      </c>
      <c r="B151" s="89"/>
      <c r="C151" s="88" t="s">
        <v>1203</v>
      </c>
      <c r="D151" s="149" t="s">
        <v>1208</v>
      </c>
      <c r="E151" s="116">
        <v>46386</v>
      </c>
      <c r="F151" s="139" t="s">
        <v>91</v>
      </c>
      <c r="G151" s="89" t="s">
        <v>20</v>
      </c>
      <c r="H151" s="28"/>
      <c r="I151" s="117">
        <v>150</v>
      </c>
      <c r="J151" s="117">
        <v>8.8800000000000008</v>
      </c>
      <c r="K151" s="113"/>
      <c r="L151" s="29">
        <f>Tabla1[[#This Row],[PRECIO REF        ($)]]-Tabla1[PRECIO REF        ($)]*Tabla1[OFERTA]</f>
        <v>8.8800000000000008</v>
      </c>
      <c r="M151" s="109">
        <f>$F$3*Tabla1[[#This Row],[PRECIO CON DSCTO]]</f>
        <v>2619.3327120000004</v>
      </c>
      <c r="N151" s="30"/>
      <c r="O151" s="32"/>
      <c r="P151" s="30">
        <f>(Tabla1[[#This Row],[PEDIDO ]]*Tabla1[[#This Row],[PRECIO CON DSCTO]])</f>
        <v>0</v>
      </c>
      <c r="Q151" s="30">
        <f>(Tabla1[[#This Row],[PRECIO REF BS]]*Tabla1[[#This Row],[PEDIDO ]])</f>
        <v>0</v>
      </c>
    </row>
    <row r="152" spans="1:18" s="34" customFormat="1" ht="31.5" customHeight="1" x14ac:dyDescent="0.3">
      <c r="A152" s="35" t="s">
        <v>93</v>
      </c>
      <c r="B152" s="63">
        <v>7591020080668</v>
      </c>
      <c r="C152" s="64" t="s">
        <v>1527</v>
      </c>
      <c r="D152" s="65" t="s">
        <v>2418</v>
      </c>
      <c r="E152" s="118">
        <v>47664</v>
      </c>
      <c r="F152" s="66" t="s">
        <v>107</v>
      </c>
      <c r="G152" s="67" t="s">
        <v>20</v>
      </c>
      <c r="H152" s="36"/>
      <c r="I152" s="119">
        <v>30</v>
      </c>
      <c r="J152" s="119">
        <v>5.33</v>
      </c>
      <c r="K152" s="114"/>
      <c r="L152" s="37">
        <f>Tabla1[[#This Row],[PRECIO REF        ($)]]-Tabla1[PRECIO REF        ($)]*Tabla1[OFERTA]</f>
        <v>5.33</v>
      </c>
      <c r="M152" s="111">
        <f>$F$3*Tabla1[[#This Row],[PRECIO CON DSCTO]]</f>
        <v>1572.1895669999999</v>
      </c>
      <c r="N152" s="39"/>
      <c r="O152" s="40"/>
      <c r="P152" s="38">
        <f>(Tabla1[[#This Row],[PEDIDO ]]*Tabla1[[#This Row],[PRECIO CON DSCTO]])</f>
        <v>0</v>
      </c>
      <c r="Q152" s="38">
        <f>(Tabla1[[#This Row],[PRECIO REF BS]]*Tabla1[[#This Row],[PEDIDO ]])</f>
        <v>0</v>
      </c>
    </row>
    <row r="153" spans="1:18" s="34" customFormat="1" ht="31.5" customHeight="1" x14ac:dyDescent="0.3">
      <c r="A153" s="35" t="s">
        <v>93</v>
      </c>
      <c r="B153" s="67"/>
      <c r="C153" s="64" t="s">
        <v>2606</v>
      </c>
      <c r="D153" s="65" t="s">
        <v>2607</v>
      </c>
      <c r="E153" s="118">
        <v>47299</v>
      </c>
      <c r="F153" s="66" t="s">
        <v>107</v>
      </c>
      <c r="G153" s="67" t="s">
        <v>20</v>
      </c>
      <c r="H153" s="36"/>
      <c r="I153" s="119">
        <v>30</v>
      </c>
      <c r="J153" s="119">
        <v>9.282</v>
      </c>
      <c r="K153" s="114"/>
      <c r="L153" s="37">
        <f>Tabla1[[#This Row],[PRECIO REF        ($)]]-Tabla1[PRECIO REF        ($)]*Tabla1[OFERTA]</f>
        <v>9.282</v>
      </c>
      <c r="M153" s="111">
        <f>$F$3*Tabla1[[#This Row],[PRECIO CON DSCTO]]</f>
        <v>2737.9106118</v>
      </c>
      <c r="N153" s="39"/>
      <c r="O153" s="40"/>
      <c r="P153" s="38">
        <f>(Tabla1[[#This Row],[PEDIDO ]]*Tabla1[[#This Row],[PRECIO CON DSCTO]])</f>
        <v>0</v>
      </c>
      <c r="Q153" s="38">
        <f>(Tabla1[[#This Row],[PRECIO REF BS]]*Tabla1[[#This Row],[PEDIDO ]])</f>
        <v>0</v>
      </c>
    </row>
    <row r="154" spans="1:18" s="34" customFormat="1" ht="31.5" customHeight="1" x14ac:dyDescent="0.3">
      <c r="A154" s="35" t="s">
        <v>93</v>
      </c>
      <c r="B154" s="63">
        <v>7591020005296</v>
      </c>
      <c r="C154" s="64" t="s">
        <v>2608</v>
      </c>
      <c r="D154" s="127" t="s">
        <v>2609</v>
      </c>
      <c r="E154" s="118">
        <v>47756</v>
      </c>
      <c r="F154" s="66" t="s">
        <v>107</v>
      </c>
      <c r="G154" s="67" t="s">
        <v>20</v>
      </c>
      <c r="H154" s="36"/>
      <c r="I154" s="119">
        <v>63</v>
      </c>
      <c r="J154" s="119">
        <v>4.407</v>
      </c>
      <c r="K154" s="114"/>
      <c r="L154" s="37">
        <f>Tabla1[[#This Row],[PRECIO REF        ($)]]-Tabla1[PRECIO REF        ($)]*Tabla1[OFERTA]</f>
        <v>4.407</v>
      </c>
      <c r="M154" s="111">
        <f>$F$3*Tabla1[[#This Row],[PRECIO CON DSCTO]]</f>
        <v>1299.9323492999999</v>
      </c>
      <c r="N154" s="39"/>
      <c r="O154" s="40"/>
      <c r="P154" s="38">
        <f>(Tabla1[[#This Row],[PEDIDO ]]*Tabla1[[#This Row],[PRECIO CON DSCTO]])</f>
        <v>0</v>
      </c>
      <c r="Q154" s="38">
        <f>(Tabla1[[#This Row],[PRECIO REF BS]]*Tabla1[[#This Row],[PEDIDO ]])</f>
        <v>0</v>
      </c>
    </row>
    <row r="155" spans="1:18" s="34" customFormat="1" ht="31.5" customHeight="1" x14ac:dyDescent="0.3">
      <c r="A155" s="35" t="s">
        <v>93</v>
      </c>
      <c r="B155" s="63">
        <v>7591020005302</v>
      </c>
      <c r="C155" s="64" t="s">
        <v>2610</v>
      </c>
      <c r="D155" s="128" t="s">
        <v>2611</v>
      </c>
      <c r="E155" s="118">
        <v>47422</v>
      </c>
      <c r="F155" s="66" t="s">
        <v>107</v>
      </c>
      <c r="G155" s="67" t="s">
        <v>20</v>
      </c>
      <c r="H155" s="36"/>
      <c r="I155" s="119">
        <v>43</v>
      </c>
      <c r="J155" s="119">
        <v>6.1749999999999998</v>
      </c>
      <c r="K155" s="114"/>
      <c r="L155" s="37">
        <f>Tabla1[[#This Row],[PRECIO REF        ($)]]-Tabla1[PRECIO REF        ($)]*Tabla1[OFERTA]</f>
        <v>6.1749999999999998</v>
      </c>
      <c r="M155" s="111">
        <f>$F$3*Tabla1[[#This Row],[PRECIO CON DSCTO]]</f>
        <v>1821.4391324999999</v>
      </c>
      <c r="N155" s="39"/>
      <c r="O155" s="40"/>
      <c r="P155" s="38">
        <f>(Tabla1[[#This Row],[PEDIDO ]]*Tabla1[[#This Row],[PRECIO CON DSCTO]])</f>
        <v>0</v>
      </c>
      <c r="Q155" s="38">
        <f>(Tabla1[[#This Row],[PRECIO REF BS]]*Tabla1[[#This Row],[PEDIDO ]])</f>
        <v>0</v>
      </c>
    </row>
    <row r="156" spans="1:18" s="34" customFormat="1" ht="31.5" customHeight="1" x14ac:dyDescent="0.3">
      <c r="A156" s="35" t="s">
        <v>93</v>
      </c>
      <c r="B156" s="63">
        <v>7591020005319</v>
      </c>
      <c r="C156" s="64" t="s">
        <v>2612</v>
      </c>
      <c r="D156" s="128" t="s">
        <v>2613</v>
      </c>
      <c r="E156" s="118">
        <v>47422</v>
      </c>
      <c r="F156" s="66" t="s">
        <v>107</v>
      </c>
      <c r="G156" s="67" t="s">
        <v>20</v>
      </c>
      <c r="H156" s="36"/>
      <c r="I156" s="119">
        <v>64</v>
      </c>
      <c r="J156" s="119">
        <v>8.3070000000000004</v>
      </c>
      <c r="K156" s="114"/>
      <c r="L156" s="37">
        <f>Tabla1[[#This Row],[PRECIO REF        ($)]]-Tabla1[PRECIO REF        ($)]*Tabla1[OFERTA]</f>
        <v>8.3070000000000004</v>
      </c>
      <c r="M156" s="111">
        <f>$F$3*Tabla1[[#This Row],[PRECIO CON DSCTO]]</f>
        <v>2450.3149593000003</v>
      </c>
      <c r="N156" s="39"/>
      <c r="O156" s="40"/>
      <c r="P156" s="38">
        <f>(Tabla1[[#This Row],[PEDIDO ]]*Tabla1[[#This Row],[PRECIO CON DSCTO]])</f>
        <v>0</v>
      </c>
      <c r="Q156" s="38">
        <f>(Tabla1[[#This Row],[PRECIO REF BS]]*Tabla1[[#This Row],[PEDIDO ]])</f>
        <v>0</v>
      </c>
    </row>
    <row r="157" spans="1:18" s="34" customFormat="1" ht="31.5" customHeight="1" x14ac:dyDescent="0.3">
      <c r="A157" s="35" t="s">
        <v>93</v>
      </c>
      <c r="B157" s="63">
        <v>7594000490129</v>
      </c>
      <c r="C157" s="64" t="s">
        <v>2441</v>
      </c>
      <c r="D157" s="73" t="s">
        <v>2442</v>
      </c>
      <c r="E157" s="118">
        <v>47026</v>
      </c>
      <c r="F157" s="69" t="s">
        <v>40</v>
      </c>
      <c r="G157" s="67" t="s">
        <v>20</v>
      </c>
      <c r="H157" s="36"/>
      <c r="I157" s="119">
        <v>16</v>
      </c>
      <c r="J157" s="119">
        <v>4.4764900000000001</v>
      </c>
      <c r="K157" s="114"/>
      <c r="L157" s="37">
        <f>Tabla1[[#This Row],[PRECIO REF        ($)]]-Tabla1[PRECIO REF        ($)]*Tabla1[OFERTA]</f>
        <v>4.4764900000000001</v>
      </c>
      <c r="M157" s="111">
        <f>$F$3*Tabla1[[#This Row],[PRECIO CON DSCTO]]</f>
        <v>1320.4298076509999</v>
      </c>
      <c r="N157" s="39"/>
      <c r="O157" s="40"/>
      <c r="P157" s="38">
        <f>(Tabla1[[#This Row],[PEDIDO ]]*Tabla1[[#This Row],[PRECIO CON DSCTO]])</f>
        <v>0</v>
      </c>
      <c r="Q157" s="38">
        <f>(Tabla1[[#This Row],[PRECIO REF BS]]*Tabla1[[#This Row],[PEDIDO ]])</f>
        <v>0</v>
      </c>
    </row>
    <row r="158" spans="1:18" s="34" customFormat="1" ht="31.5" customHeight="1" x14ac:dyDescent="0.3">
      <c r="A158" s="35" t="s">
        <v>93</v>
      </c>
      <c r="B158" s="63">
        <v>7594000490136</v>
      </c>
      <c r="C158" s="64" t="s">
        <v>2017</v>
      </c>
      <c r="D158" s="68" t="s">
        <v>2018</v>
      </c>
      <c r="E158" s="118">
        <v>47238</v>
      </c>
      <c r="F158" s="69" t="s">
        <v>40</v>
      </c>
      <c r="G158" s="67" t="s">
        <v>20</v>
      </c>
      <c r="H158" s="36"/>
      <c r="I158" s="119">
        <v>18</v>
      </c>
      <c r="J158" s="119">
        <v>5.89079</v>
      </c>
      <c r="K158" s="114"/>
      <c r="L158" s="37">
        <f>Tabla1[[#This Row],[PRECIO REF        ($)]]-Tabla1[PRECIO REF        ($)]*Tabla1[OFERTA]</f>
        <v>5.89079</v>
      </c>
      <c r="M158" s="111">
        <f>$F$3*Tabla1[[#This Row],[PRECIO CON DSCTO]]</f>
        <v>1737.605737221</v>
      </c>
      <c r="N158" s="39"/>
      <c r="O158" s="40"/>
      <c r="P158" s="38">
        <f>(Tabla1[[#This Row],[PEDIDO ]]*Tabla1[[#This Row],[PRECIO CON DSCTO]])</f>
        <v>0</v>
      </c>
      <c r="Q158" s="38">
        <f>(Tabla1[[#This Row],[PRECIO REF BS]]*Tabla1[[#This Row],[PEDIDO ]])</f>
        <v>0</v>
      </c>
    </row>
    <row r="159" spans="1:18" s="34" customFormat="1" ht="31.5" customHeight="1" x14ac:dyDescent="0.3">
      <c r="A159" s="35" t="s">
        <v>93</v>
      </c>
      <c r="B159" s="63">
        <v>7591955558348</v>
      </c>
      <c r="C159" s="64" t="s">
        <v>2443</v>
      </c>
      <c r="D159" s="68" t="s">
        <v>2444</v>
      </c>
      <c r="E159" s="118">
        <v>47268</v>
      </c>
      <c r="F159" s="69" t="s">
        <v>40</v>
      </c>
      <c r="G159" s="67" t="s">
        <v>20</v>
      </c>
      <c r="H159" s="36"/>
      <c r="I159" s="119">
        <v>24</v>
      </c>
      <c r="J159" s="119">
        <v>8.0836299999999994</v>
      </c>
      <c r="K159" s="114"/>
      <c r="L159" s="37">
        <f>Tabla1[[#This Row],[PRECIO REF        ($)]]-Tabla1[PRECIO REF        ($)]*Tabla1[OFERTA]</f>
        <v>8.0836299999999994</v>
      </c>
      <c r="M159" s="111">
        <f>$F$3*Tabla1[[#This Row],[PRECIO CON DSCTO]]</f>
        <v>2384.4275327369996</v>
      </c>
      <c r="N159" s="39"/>
      <c r="O159" s="40"/>
      <c r="P159" s="38">
        <f>(Tabla1[[#This Row],[PEDIDO ]]*Tabla1[[#This Row],[PRECIO CON DSCTO]])</f>
        <v>0</v>
      </c>
      <c r="Q159" s="38">
        <f>(Tabla1[[#This Row],[PRECIO REF BS]]*Tabla1[[#This Row],[PEDIDO ]])</f>
        <v>0</v>
      </c>
    </row>
    <row r="160" spans="1:18" s="34" customFormat="1" ht="31.5" customHeight="1" x14ac:dyDescent="0.3">
      <c r="A160" s="41" t="s">
        <v>93</v>
      </c>
      <c r="B160" s="87">
        <v>7594001101352</v>
      </c>
      <c r="C160" s="88" t="s">
        <v>670</v>
      </c>
      <c r="D160" s="93" t="s">
        <v>671</v>
      </c>
      <c r="E160" s="116">
        <v>46507</v>
      </c>
      <c r="F160" s="150" t="s">
        <v>119</v>
      </c>
      <c r="G160" s="89" t="s">
        <v>20</v>
      </c>
      <c r="H160" s="28" t="s">
        <v>2632</v>
      </c>
      <c r="I160" s="117">
        <v>100</v>
      </c>
      <c r="J160" s="117">
        <v>1.99149</v>
      </c>
      <c r="K160" s="113"/>
      <c r="L160" s="29">
        <f>Tabla1[[#This Row],[PRECIO REF        ($)]]-Tabla1[PRECIO REF        ($)]*Tabla1[OFERTA]</f>
        <v>1.99149</v>
      </c>
      <c r="M160" s="109">
        <f>$F$3*Tabla1[[#This Row],[PRECIO CON DSCTO]]</f>
        <v>587.42960615100003</v>
      </c>
      <c r="N160" s="31"/>
      <c r="O160" s="32"/>
      <c r="P160" s="30">
        <f>(Tabla1[[#This Row],[PEDIDO ]]*Tabla1[[#This Row],[PRECIO CON DSCTO]])</f>
        <v>0</v>
      </c>
      <c r="Q160" s="30">
        <f>(Tabla1[[#This Row],[PRECIO REF BS]]*Tabla1[[#This Row],[PEDIDO ]])</f>
        <v>0</v>
      </c>
    </row>
    <row r="161" spans="1:17" s="34" customFormat="1" ht="31.5" customHeight="1" x14ac:dyDescent="0.3">
      <c r="A161" s="41" t="s">
        <v>93</v>
      </c>
      <c r="B161" s="87">
        <v>7594001101369</v>
      </c>
      <c r="C161" s="88" t="s">
        <v>117</v>
      </c>
      <c r="D161" s="93" t="s">
        <v>118</v>
      </c>
      <c r="E161" s="116">
        <v>46660</v>
      </c>
      <c r="F161" s="150" t="s">
        <v>119</v>
      </c>
      <c r="G161" s="89" t="s">
        <v>20</v>
      </c>
      <c r="H161" s="28" t="s">
        <v>2632</v>
      </c>
      <c r="I161" s="117">
        <v>46</v>
      </c>
      <c r="J161" s="117">
        <v>2.8489100000000001</v>
      </c>
      <c r="K161" s="113"/>
      <c r="L161" s="29">
        <f>Tabla1[[#This Row],[PRECIO REF        ($)]]-Tabla1[PRECIO REF        ($)]*Tabla1[OFERTA]</f>
        <v>2.8489100000000001</v>
      </c>
      <c r="M161" s="109">
        <f>$F$3*Tabla1[[#This Row],[PRECIO CON DSCTO]]</f>
        <v>840.34269780900001</v>
      </c>
      <c r="N161" s="31"/>
      <c r="O161" s="32"/>
      <c r="P161" s="30">
        <f>(Tabla1[[#This Row],[PEDIDO ]]*Tabla1[[#This Row],[PRECIO CON DSCTO]])</f>
        <v>0</v>
      </c>
      <c r="Q161" s="30">
        <f>(Tabla1[[#This Row],[PRECIO REF BS]]*Tabla1[[#This Row],[PEDIDO ]])</f>
        <v>0</v>
      </c>
    </row>
    <row r="162" spans="1:17" s="34" customFormat="1" ht="31.5" customHeight="1" x14ac:dyDescent="0.3">
      <c r="A162" s="41" t="s">
        <v>93</v>
      </c>
      <c r="B162" s="87">
        <v>8904210806198</v>
      </c>
      <c r="C162" s="88" t="s">
        <v>1878</v>
      </c>
      <c r="D162" s="91" t="s">
        <v>1879</v>
      </c>
      <c r="E162" s="116">
        <v>46904</v>
      </c>
      <c r="F162" s="90" t="s">
        <v>101</v>
      </c>
      <c r="G162" s="89" t="s">
        <v>20</v>
      </c>
      <c r="H162" s="28" t="s">
        <v>2632</v>
      </c>
      <c r="I162" s="117">
        <v>25</v>
      </c>
      <c r="J162" s="117">
        <v>3.5059800000000001</v>
      </c>
      <c r="K162" s="113"/>
      <c r="L162" s="29">
        <f>Tabla1[[#This Row],[PRECIO REF        ($)]]-Tabla1[PRECIO REF        ($)]*Tabla1[OFERTA]</f>
        <v>3.5059800000000001</v>
      </c>
      <c r="M162" s="109">
        <f>$F$3*Tabla1[[#This Row],[PRECIO CON DSCTO]]</f>
        <v>1034.158570002</v>
      </c>
      <c r="N162" s="31"/>
      <c r="O162" s="32"/>
      <c r="P162" s="30">
        <f>(Tabla1[[#This Row],[PEDIDO ]]*Tabla1[[#This Row],[PRECIO CON DSCTO]])</f>
        <v>0</v>
      </c>
      <c r="Q162" s="30">
        <f>(Tabla1[[#This Row],[PRECIO REF BS]]*Tabla1[[#This Row],[PEDIDO ]])</f>
        <v>0</v>
      </c>
    </row>
    <row r="163" spans="1:17" s="34" customFormat="1" ht="31.5" customHeight="1" x14ac:dyDescent="0.3">
      <c r="A163" s="41" t="s">
        <v>93</v>
      </c>
      <c r="B163" s="87">
        <v>7592803000019</v>
      </c>
      <c r="C163" s="88" t="s">
        <v>115</v>
      </c>
      <c r="D163" s="143" t="s">
        <v>655</v>
      </c>
      <c r="E163" s="116">
        <v>46233</v>
      </c>
      <c r="F163" s="88" t="s">
        <v>116</v>
      </c>
      <c r="G163" s="89" t="s">
        <v>20</v>
      </c>
      <c r="H163" s="28"/>
      <c r="I163" s="117">
        <v>43</v>
      </c>
      <c r="J163" s="117">
        <v>3.71</v>
      </c>
      <c r="K163" s="113"/>
      <c r="L163" s="29">
        <f>Tabla1[[#This Row],[PRECIO REF        ($)]]-Tabla1[PRECIO REF        ($)]*Tabla1[OFERTA]</f>
        <v>3.71</v>
      </c>
      <c r="M163" s="109">
        <f>$F$3*Tabla1[[#This Row],[PRECIO CON DSCTO]]</f>
        <v>1094.3383289999999</v>
      </c>
      <c r="N163" s="31"/>
      <c r="O163" s="32"/>
      <c r="P163" s="30">
        <f>(Tabla1[[#This Row],[PEDIDO ]]*Tabla1[[#This Row],[PRECIO CON DSCTO]])</f>
        <v>0</v>
      </c>
      <c r="Q163" s="30">
        <f>(Tabla1[[#This Row],[PRECIO REF BS]]*Tabla1[[#This Row],[PEDIDO ]])</f>
        <v>0</v>
      </c>
    </row>
    <row r="164" spans="1:17" s="34" customFormat="1" ht="31.5" customHeight="1" x14ac:dyDescent="0.3">
      <c r="A164" s="41" t="s">
        <v>93</v>
      </c>
      <c r="B164" s="87">
        <v>8904210806228</v>
      </c>
      <c r="C164" s="88" t="s">
        <v>120</v>
      </c>
      <c r="D164" s="94" t="s">
        <v>121</v>
      </c>
      <c r="E164" s="116">
        <v>46537</v>
      </c>
      <c r="F164" s="90" t="s">
        <v>101</v>
      </c>
      <c r="G164" s="89" t="s">
        <v>20</v>
      </c>
      <c r="H164" s="28" t="s">
        <v>2632</v>
      </c>
      <c r="I164" s="117">
        <v>41</v>
      </c>
      <c r="J164" s="117">
        <v>1.91</v>
      </c>
      <c r="K164" s="113"/>
      <c r="L164" s="29">
        <f>Tabla1[[#This Row],[PRECIO REF        ($)]]-Tabla1[PRECIO REF        ($)]*Tabla1[OFERTA]</f>
        <v>1.91</v>
      </c>
      <c r="M164" s="109">
        <f>$F$3*Tabla1[[#This Row],[PRECIO CON DSCTO]]</f>
        <v>563.39250900000002</v>
      </c>
      <c r="N164" s="31"/>
      <c r="O164" s="32"/>
      <c r="P164" s="30">
        <f>(Tabla1[[#This Row],[PEDIDO ]]*Tabla1[[#This Row],[PRECIO CON DSCTO]])</f>
        <v>0</v>
      </c>
      <c r="Q164" s="30">
        <f>(Tabla1[[#This Row],[PRECIO REF BS]]*Tabla1[[#This Row],[PEDIDO ]])</f>
        <v>0</v>
      </c>
    </row>
    <row r="165" spans="1:17" s="34" customFormat="1" ht="31.5" customHeight="1" x14ac:dyDescent="0.3">
      <c r="A165" s="41" t="s">
        <v>93</v>
      </c>
      <c r="B165" s="87">
        <v>7703712030152</v>
      </c>
      <c r="C165" s="88" t="s">
        <v>1941</v>
      </c>
      <c r="D165" s="95" t="s">
        <v>1942</v>
      </c>
      <c r="E165" s="116">
        <v>46660</v>
      </c>
      <c r="F165" s="96" t="s">
        <v>51</v>
      </c>
      <c r="G165" s="89" t="s">
        <v>20</v>
      </c>
      <c r="H165" s="28"/>
      <c r="I165" s="117">
        <v>50</v>
      </c>
      <c r="J165" s="117">
        <v>2.1800000000000002</v>
      </c>
      <c r="K165" s="113"/>
      <c r="L165" s="29">
        <f>Tabla1[[#This Row],[PRECIO REF        ($)]]-Tabla1[PRECIO REF        ($)]*Tabla1[OFERTA]</f>
        <v>2.1800000000000002</v>
      </c>
      <c r="M165" s="109">
        <f>$F$3*Tabla1[[#This Row],[PRECIO CON DSCTO]]</f>
        <v>643.03438200000005</v>
      </c>
      <c r="N165" s="31"/>
      <c r="O165" s="32"/>
      <c r="P165" s="30">
        <f>(Tabla1[[#This Row],[PEDIDO ]]*Tabla1[[#This Row],[PRECIO CON DSCTO]])</f>
        <v>0</v>
      </c>
      <c r="Q165" s="30">
        <f>(Tabla1[[#This Row],[PRECIO REF BS]]*Tabla1[[#This Row],[PEDIDO ]])</f>
        <v>0</v>
      </c>
    </row>
    <row r="166" spans="1:17" s="34" customFormat="1" ht="31.5" customHeight="1" x14ac:dyDescent="0.3">
      <c r="A166" s="41" t="s">
        <v>93</v>
      </c>
      <c r="B166" s="97">
        <v>736372692122</v>
      </c>
      <c r="C166" s="88" t="s">
        <v>1795</v>
      </c>
      <c r="D166" s="151" t="s">
        <v>1796</v>
      </c>
      <c r="E166" s="116">
        <v>46538</v>
      </c>
      <c r="F166" s="98" t="s">
        <v>112</v>
      </c>
      <c r="G166" s="89" t="s">
        <v>20</v>
      </c>
      <c r="H166" s="28"/>
      <c r="I166" s="117">
        <v>60</v>
      </c>
      <c r="J166" s="117">
        <v>1.2869699999999999</v>
      </c>
      <c r="K166" s="113"/>
      <c r="L166" s="29">
        <f>Tabla1[[#This Row],[PRECIO REF        ($)]]-Tabla1[PRECIO REF        ($)]*Tabla1[OFERTA]</f>
        <v>1.2869699999999999</v>
      </c>
      <c r="M166" s="109">
        <f>$F$3*Tabla1[[#This Row],[PRECIO CON DSCTO]]</f>
        <v>379.61741220299996</v>
      </c>
      <c r="N166" s="31"/>
      <c r="O166" s="32"/>
      <c r="P166" s="30">
        <f>(Tabla1[[#This Row],[PEDIDO ]]*Tabla1[[#This Row],[PRECIO CON DSCTO]])</f>
        <v>0</v>
      </c>
      <c r="Q166" s="30">
        <f>(Tabla1[[#This Row],[PRECIO REF BS]]*Tabla1[[#This Row],[PEDIDO ]])</f>
        <v>0</v>
      </c>
    </row>
    <row r="167" spans="1:17" s="34" customFormat="1" ht="31.5" customHeight="1" x14ac:dyDescent="0.3">
      <c r="A167" s="41" t="s">
        <v>93</v>
      </c>
      <c r="B167" s="87">
        <v>7703712030206</v>
      </c>
      <c r="C167" s="88" t="s">
        <v>698</v>
      </c>
      <c r="D167" s="148" t="s">
        <v>699</v>
      </c>
      <c r="E167" s="116">
        <v>46347</v>
      </c>
      <c r="F167" s="96" t="s">
        <v>51</v>
      </c>
      <c r="G167" s="89" t="s">
        <v>20</v>
      </c>
      <c r="H167" s="28"/>
      <c r="I167" s="117">
        <v>827</v>
      </c>
      <c r="J167" s="117">
        <v>1.08</v>
      </c>
      <c r="K167" s="113"/>
      <c r="L167" s="29">
        <f>Tabla1[[#This Row],[PRECIO REF        ($)]]-Tabla1[PRECIO REF        ($)]*Tabla1[OFERTA]</f>
        <v>1.08</v>
      </c>
      <c r="M167" s="109">
        <f>$F$3*Tabla1[[#This Row],[PRECIO CON DSCTO]]</f>
        <v>318.56749200000002</v>
      </c>
      <c r="N167" s="31"/>
      <c r="O167" s="32"/>
      <c r="P167" s="30">
        <f>(Tabla1[[#This Row],[PEDIDO ]]*Tabla1[[#This Row],[PRECIO CON DSCTO]])</f>
        <v>0</v>
      </c>
      <c r="Q167" s="30">
        <f>(Tabla1[[#This Row],[PRECIO REF BS]]*Tabla1[[#This Row],[PEDIDO ]])</f>
        <v>0</v>
      </c>
    </row>
    <row r="168" spans="1:17" s="34" customFormat="1" ht="31.5" customHeight="1" x14ac:dyDescent="0.3">
      <c r="A168" s="41" t="s">
        <v>93</v>
      </c>
      <c r="B168" s="87">
        <v>7597758000152</v>
      </c>
      <c r="C168" s="88" t="s">
        <v>2445</v>
      </c>
      <c r="D168" s="147" t="s">
        <v>2446</v>
      </c>
      <c r="E168" s="116">
        <v>46568</v>
      </c>
      <c r="F168" s="97" t="s">
        <v>26</v>
      </c>
      <c r="G168" s="89" t="s">
        <v>20</v>
      </c>
      <c r="H168" s="28"/>
      <c r="I168" s="117">
        <v>10</v>
      </c>
      <c r="J168" s="117">
        <v>4.23123</v>
      </c>
      <c r="K168" s="113"/>
      <c r="L168" s="29">
        <f>Tabla1[[#This Row],[PRECIO REF        ($)]]-Tabla1[PRECIO REF        ($)]*Tabla1[OFERTA]</f>
        <v>4.23123</v>
      </c>
      <c r="M168" s="109">
        <f>$F$3*Tabla1[[#This Row],[PRECIO CON DSCTO]]</f>
        <v>1248.085489977</v>
      </c>
      <c r="N168" s="31"/>
      <c r="O168" s="32"/>
      <c r="P168" s="30">
        <f>(Tabla1[[#This Row],[PEDIDO ]]*Tabla1[[#This Row],[PRECIO CON DSCTO]])</f>
        <v>0</v>
      </c>
      <c r="Q168" s="30">
        <f>(Tabla1[[#This Row],[PRECIO REF BS]]*Tabla1[[#This Row],[PEDIDO ]])</f>
        <v>0</v>
      </c>
    </row>
    <row r="169" spans="1:17" s="34" customFormat="1" ht="31.5" customHeight="1" x14ac:dyDescent="0.3">
      <c r="A169" s="41" t="s">
        <v>93</v>
      </c>
      <c r="B169" s="87">
        <v>7598455000469</v>
      </c>
      <c r="C169" s="88" t="s">
        <v>1921</v>
      </c>
      <c r="D169" s="152" t="s">
        <v>1922</v>
      </c>
      <c r="E169" s="116">
        <v>46842</v>
      </c>
      <c r="F169" s="90" t="s">
        <v>23</v>
      </c>
      <c r="G169" s="89" t="s">
        <v>20</v>
      </c>
      <c r="H169" s="28" t="s">
        <v>2632</v>
      </c>
      <c r="I169" s="117">
        <v>44</v>
      </c>
      <c r="J169" s="117">
        <v>7.4880000000000004</v>
      </c>
      <c r="K169" s="113"/>
      <c r="L169" s="29">
        <f>Tabla1[[#This Row],[PRECIO REF        ($)]]-Tabla1[PRECIO REF        ($)]*Tabla1[OFERTA]</f>
        <v>7.4880000000000004</v>
      </c>
      <c r="M169" s="109">
        <f>$F$3*Tabla1[[#This Row],[PRECIO CON DSCTO]]</f>
        <v>2208.7346112</v>
      </c>
      <c r="N169" s="31"/>
      <c r="O169" s="32"/>
      <c r="P169" s="30">
        <f>(Tabla1[[#This Row],[PEDIDO ]]*Tabla1[[#This Row],[PRECIO CON DSCTO]])</f>
        <v>0</v>
      </c>
      <c r="Q169" s="30">
        <f>(Tabla1[[#This Row],[PRECIO REF BS]]*Tabla1[[#This Row],[PEDIDO ]])</f>
        <v>0</v>
      </c>
    </row>
    <row r="170" spans="1:17" s="34" customFormat="1" ht="31.5" customHeight="1" x14ac:dyDescent="0.3">
      <c r="A170" s="35" t="s">
        <v>93</v>
      </c>
      <c r="B170" s="63">
        <v>7594000490198</v>
      </c>
      <c r="C170" s="64" t="s">
        <v>2447</v>
      </c>
      <c r="D170" s="71" t="s">
        <v>2448</v>
      </c>
      <c r="E170" s="118">
        <v>46843</v>
      </c>
      <c r="F170" s="69" t="s">
        <v>40</v>
      </c>
      <c r="G170" s="67" t="s">
        <v>20</v>
      </c>
      <c r="H170" s="36"/>
      <c r="I170" s="119">
        <v>90</v>
      </c>
      <c r="J170" s="119">
        <v>7.6813799999999999</v>
      </c>
      <c r="K170" s="114"/>
      <c r="L170" s="37">
        <f>Tabla1[[#This Row],[PRECIO REF        ($)]]-Tabla1[PRECIO REF        ($)]*Tabla1[OFERTA]</f>
        <v>7.6813799999999999</v>
      </c>
      <c r="M170" s="111">
        <f>$F$3*Tabla1[[#This Row],[PRECIO CON DSCTO]]</f>
        <v>2265.775890462</v>
      </c>
      <c r="N170" s="39"/>
      <c r="O170" s="40"/>
      <c r="P170" s="38">
        <f>(Tabla1[[#This Row],[PEDIDO ]]*Tabla1[[#This Row],[PRECIO CON DSCTO]])</f>
        <v>0</v>
      </c>
      <c r="Q170" s="38">
        <f>(Tabla1[[#This Row],[PRECIO REF BS]]*Tabla1[[#This Row],[PEDIDO ]])</f>
        <v>0</v>
      </c>
    </row>
    <row r="171" spans="1:17" s="34" customFormat="1" ht="31.5" customHeight="1" x14ac:dyDescent="0.3">
      <c r="A171" s="35" t="s">
        <v>93</v>
      </c>
      <c r="B171" s="63">
        <v>7594000490204</v>
      </c>
      <c r="C171" s="64" t="s">
        <v>2165</v>
      </c>
      <c r="D171" s="129" t="s">
        <v>2166</v>
      </c>
      <c r="E171" s="118">
        <v>46783</v>
      </c>
      <c r="F171" s="69" t="s">
        <v>40</v>
      </c>
      <c r="G171" s="67" t="s">
        <v>20</v>
      </c>
      <c r="H171" s="36"/>
      <c r="I171" s="119">
        <v>55</v>
      </c>
      <c r="J171" s="119">
        <v>7.9623200000000001</v>
      </c>
      <c r="K171" s="114"/>
      <c r="L171" s="37">
        <f>Tabla1[[#This Row],[PRECIO REF        ($)]]-Tabla1[PRECIO REF        ($)]*Tabla1[OFERTA]</f>
        <v>7.9623200000000001</v>
      </c>
      <c r="M171" s="111">
        <f>$F$3*Tabla1[[#This Row],[PRECIO CON DSCTO]]</f>
        <v>2348.644734168</v>
      </c>
      <c r="N171" s="39"/>
      <c r="O171" s="40"/>
      <c r="P171" s="38">
        <f>(Tabla1[[#This Row],[PEDIDO ]]*Tabla1[[#This Row],[PRECIO CON DSCTO]])</f>
        <v>0</v>
      </c>
      <c r="Q171" s="38">
        <f>(Tabla1[[#This Row],[PRECIO REF BS]]*Tabla1[[#This Row],[PEDIDO ]])</f>
        <v>0</v>
      </c>
    </row>
    <row r="172" spans="1:17" s="34" customFormat="1" ht="31.5" customHeight="1" x14ac:dyDescent="0.3">
      <c r="A172" s="41" t="s">
        <v>93</v>
      </c>
      <c r="B172" s="154">
        <v>78000610001946</v>
      </c>
      <c r="C172" s="88" t="s">
        <v>2078</v>
      </c>
      <c r="D172" s="155" t="s">
        <v>2079</v>
      </c>
      <c r="E172" s="116">
        <v>46568</v>
      </c>
      <c r="F172" s="88" t="s">
        <v>28</v>
      </c>
      <c r="G172" s="89" t="s">
        <v>20</v>
      </c>
      <c r="H172" s="28"/>
      <c r="I172" s="117">
        <v>76</v>
      </c>
      <c r="J172" s="117">
        <v>12.51878</v>
      </c>
      <c r="K172" s="113"/>
      <c r="L172" s="29">
        <f>Tabla1[[#This Row],[PRECIO REF        ($)]]-Tabla1[PRECIO REF        ($)]*Tabla1[OFERTA]</f>
        <v>12.51878</v>
      </c>
      <c r="M172" s="109">
        <f>$F$3*Tabla1[[#This Row],[PRECIO CON DSCTO]]</f>
        <v>3692.6632847219998</v>
      </c>
      <c r="N172" s="31"/>
      <c r="O172" s="32"/>
      <c r="P172" s="30">
        <f>(Tabla1[[#This Row],[PEDIDO ]]*Tabla1[[#This Row],[PRECIO CON DSCTO]])</f>
        <v>0</v>
      </c>
      <c r="Q172" s="30">
        <f>(Tabla1[[#This Row],[PRECIO REF BS]]*Tabla1[[#This Row],[PEDIDO ]])</f>
        <v>0</v>
      </c>
    </row>
    <row r="173" spans="1:17" s="34" customFormat="1" ht="31.5" customHeight="1" x14ac:dyDescent="0.3">
      <c r="A173" s="41" t="s">
        <v>93</v>
      </c>
      <c r="B173" s="87">
        <v>7597758001326</v>
      </c>
      <c r="C173" s="88" t="s">
        <v>909</v>
      </c>
      <c r="D173" s="156" t="s">
        <v>912</v>
      </c>
      <c r="E173" s="116">
        <v>46356</v>
      </c>
      <c r="F173" s="97" t="s">
        <v>26</v>
      </c>
      <c r="G173" s="89" t="s">
        <v>20</v>
      </c>
      <c r="H173" s="28"/>
      <c r="I173" s="117">
        <v>13</v>
      </c>
      <c r="J173" s="117">
        <v>6.67</v>
      </c>
      <c r="K173" s="113"/>
      <c r="L173" s="29">
        <f>Tabla1[[#This Row],[PRECIO REF        ($)]]-Tabla1[PRECIO REF        ($)]*Tabla1[OFERTA]</f>
        <v>6.67</v>
      </c>
      <c r="M173" s="109">
        <f>$F$3*Tabla1[[#This Row],[PRECIO CON DSCTO]]</f>
        <v>1967.449233</v>
      </c>
      <c r="N173" s="31"/>
      <c r="O173" s="32"/>
      <c r="P173" s="30">
        <f>(Tabla1[[#This Row],[PEDIDO ]]*Tabla1[[#This Row],[PRECIO CON DSCTO]])</f>
        <v>0</v>
      </c>
      <c r="Q173" s="30">
        <f>(Tabla1[[#This Row],[PRECIO REF BS]]*Tabla1[[#This Row],[PEDIDO ]])</f>
        <v>0</v>
      </c>
    </row>
    <row r="174" spans="1:17" s="34" customFormat="1" ht="31.5" customHeight="1" x14ac:dyDescent="0.3">
      <c r="A174" s="41" t="s">
        <v>93</v>
      </c>
      <c r="B174" s="87">
        <v>8904210808222</v>
      </c>
      <c r="C174" s="88" t="s">
        <v>2297</v>
      </c>
      <c r="D174" s="157" t="s">
        <v>2298</v>
      </c>
      <c r="E174" s="116">
        <v>46965</v>
      </c>
      <c r="F174" s="90" t="s">
        <v>101</v>
      </c>
      <c r="G174" s="89" t="s">
        <v>20</v>
      </c>
      <c r="H174" s="28" t="s">
        <v>2632</v>
      </c>
      <c r="I174" s="117">
        <v>97</v>
      </c>
      <c r="J174" s="117">
        <v>5.6804300000000003</v>
      </c>
      <c r="K174" s="113"/>
      <c r="L174" s="29">
        <f>Tabla1[[#This Row],[PRECIO REF        ($)]]-Tabla1[PRECIO REF        ($)]*Tabla1[OFERTA]</f>
        <v>5.6804300000000003</v>
      </c>
      <c r="M174" s="109">
        <f>$F$3*Tabla1[[#This Row],[PRECIO CON DSCTO]]</f>
        <v>1675.5558690570001</v>
      </c>
      <c r="N174" s="31"/>
      <c r="O174" s="32"/>
      <c r="P174" s="30">
        <f>(Tabla1[[#This Row],[PEDIDO ]]*Tabla1[[#This Row],[PRECIO CON DSCTO]])</f>
        <v>0</v>
      </c>
      <c r="Q174" s="30">
        <f>(Tabla1[[#This Row],[PRECIO REF BS]]*Tabla1[[#This Row],[PEDIDO ]])</f>
        <v>0</v>
      </c>
    </row>
    <row r="175" spans="1:17" s="34" customFormat="1" ht="31.5" customHeight="1" x14ac:dyDescent="0.3">
      <c r="A175" s="41" t="s">
        <v>93</v>
      </c>
      <c r="B175" s="87">
        <v>7598455000179</v>
      </c>
      <c r="C175" s="88" t="s">
        <v>1923</v>
      </c>
      <c r="D175" s="140" t="s">
        <v>1924</v>
      </c>
      <c r="E175" s="116">
        <v>46811</v>
      </c>
      <c r="F175" s="90" t="s">
        <v>23</v>
      </c>
      <c r="G175" s="89" t="s">
        <v>20</v>
      </c>
      <c r="H175" s="28" t="s">
        <v>2632</v>
      </c>
      <c r="I175" s="117">
        <v>77</v>
      </c>
      <c r="J175" s="117">
        <v>1.93753</v>
      </c>
      <c r="K175" s="113"/>
      <c r="L175" s="29">
        <f>Tabla1[[#This Row],[PRECIO REF        ($)]]-Tabla1[PRECIO REF        ($)]*Tabla1[OFERTA]</f>
        <v>1.93753</v>
      </c>
      <c r="M175" s="109">
        <f>$F$3*Tabla1[[#This Row],[PRECIO CON DSCTO]]</f>
        <v>571.51303034700004</v>
      </c>
      <c r="N175" s="31"/>
      <c r="O175" s="32"/>
      <c r="P175" s="30">
        <f>(Tabla1[[#This Row],[PEDIDO ]]*Tabla1[[#This Row],[PRECIO CON DSCTO]])</f>
        <v>0</v>
      </c>
      <c r="Q175" s="30">
        <f>(Tabla1[[#This Row],[PRECIO REF BS]]*Tabla1[[#This Row],[PEDIDO ]])</f>
        <v>0</v>
      </c>
    </row>
    <row r="176" spans="1:17" s="34" customFormat="1" ht="31.5" customHeight="1" x14ac:dyDescent="0.3">
      <c r="A176" s="41" t="s">
        <v>93</v>
      </c>
      <c r="B176" s="87">
        <v>7707264579251</v>
      </c>
      <c r="C176" s="88" t="s">
        <v>2004</v>
      </c>
      <c r="D176" s="100" t="s">
        <v>2005</v>
      </c>
      <c r="E176" s="116">
        <v>46660</v>
      </c>
      <c r="F176" s="158" t="s">
        <v>2016</v>
      </c>
      <c r="G176" s="89" t="s">
        <v>20</v>
      </c>
      <c r="H176" s="28"/>
      <c r="I176" s="117">
        <v>803</v>
      </c>
      <c r="J176" s="117">
        <v>1.71</v>
      </c>
      <c r="K176" s="113"/>
      <c r="L176" s="29">
        <f>Tabla1[[#This Row],[PRECIO REF        ($)]]-Tabla1[PRECIO REF        ($)]*Tabla1[OFERTA]</f>
        <v>1.71</v>
      </c>
      <c r="M176" s="109">
        <f>$F$3*Tabla1[[#This Row],[PRECIO CON DSCTO]]</f>
        <v>504.398529</v>
      </c>
      <c r="N176" s="31"/>
      <c r="O176" s="32"/>
      <c r="P176" s="30">
        <f>(Tabla1[[#This Row],[PEDIDO ]]*Tabla1[[#This Row],[PRECIO CON DSCTO]])</f>
        <v>0</v>
      </c>
      <c r="Q176" s="30">
        <f>(Tabla1[[#This Row],[PRECIO REF BS]]*Tabla1[[#This Row],[PEDIDO ]])</f>
        <v>0</v>
      </c>
    </row>
    <row r="177" spans="1:17" s="34" customFormat="1" ht="31.5" customHeight="1" x14ac:dyDescent="0.3">
      <c r="A177" s="41" t="s">
        <v>93</v>
      </c>
      <c r="B177" s="97">
        <v>756058829932</v>
      </c>
      <c r="C177" s="88" t="s">
        <v>1204</v>
      </c>
      <c r="D177" s="144" t="s">
        <v>1209</v>
      </c>
      <c r="E177" s="116">
        <v>46811</v>
      </c>
      <c r="F177" s="97" t="s">
        <v>27</v>
      </c>
      <c r="G177" s="89" t="s">
        <v>20</v>
      </c>
      <c r="H177" s="28"/>
      <c r="I177" s="117">
        <v>933</v>
      </c>
      <c r="J177" s="117">
        <v>2.2000000000000002</v>
      </c>
      <c r="K177" s="113"/>
      <c r="L177" s="29">
        <f>Tabla1[[#This Row],[PRECIO REF        ($)]]-Tabla1[PRECIO REF        ($)]*Tabla1[OFERTA]</f>
        <v>2.2000000000000002</v>
      </c>
      <c r="M177" s="109">
        <f>$F$3*Tabla1[[#This Row],[PRECIO CON DSCTO]]</f>
        <v>648.93378000000007</v>
      </c>
      <c r="N177" s="31"/>
      <c r="O177" s="32"/>
      <c r="P177" s="30">
        <f>(Tabla1[[#This Row],[PEDIDO ]]*Tabla1[[#This Row],[PRECIO CON DSCTO]])</f>
        <v>0</v>
      </c>
      <c r="Q177" s="30">
        <f>(Tabla1[[#This Row],[PRECIO REF BS]]*Tabla1[[#This Row],[PEDIDO ]])</f>
        <v>0</v>
      </c>
    </row>
    <row r="178" spans="1:17" s="34" customFormat="1" ht="31.5" customHeight="1" x14ac:dyDescent="0.3">
      <c r="A178" s="41" t="s">
        <v>93</v>
      </c>
      <c r="B178" s="97">
        <v>791466996371</v>
      </c>
      <c r="C178" s="88" t="s">
        <v>98</v>
      </c>
      <c r="D178" s="94" t="s">
        <v>99</v>
      </c>
      <c r="E178" s="116">
        <v>46111</v>
      </c>
      <c r="F178" s="139" t="s">
        <v>91</v>
      </c>
      <c r="G178" s="89" t="s">
        <v>20</v>
      </c>
      <c r="H178" s="28"/>
      <c r="I178" s="117">
        <v>191</v>
      </c>
      <c r="J178" s="117">
        <v>0.875</v>
      </c>
      <c r="K178" s="113"/>
      <c r="L178" s="29">
        <f>Tabla1[[#This Row],[PRECIO REF        ($)]]-Tabla1[PRECIO REF        ($)]*Tabla1[OFERTA]</f>
        <v>0.875</v>
      </c>
      <c r="M178" s="109">
        <f>$F$3*Tabla1[[#This Row],[PRECIO CON DSCTO]]</f>
        <v>258.09866249999999</v>
      </c>
      <c r="N178" s="31"/>
      <c r="O178" s="32"/>
      <c r="P178" s="30">
        <f>(Tabla1[[#This Row],[PEDIDO ]]*Tabla1[[#This Row],[PRECIO CON DSCTO]])</f>
        <v>0</v>
      </c>
      <c r="Q178" s="30">
        <f>(Tabla1[[#This Row],[PRECIO REF BS]]*Tabla1[[#This Row],[PEDIDO ]])</f>
        <v>0</v>
      </c>
    </row>
    <row r="179" spans="1:17" s="34" customFormat="1" ht="31.5" customHeight="1" x14ac:dyDescent="0.3">
      <c r="A179" s="41" t="s">
        <v>93</v>
      </c>
      <c r="B179" s="97">
        <v>736372230249</v>
      </c>
      <c r="C179" s="88" t="s">
        <v>1205</v>
      </c>
      <c r="D179" s="93" t="s">
        <v>1210</v>
      </c>
      <c r="E179" s="116">
        <v>46476</v>
      </c>
      <c r="F179" s="97" t="s">
        <v>27</v>
      </c>
      <c r="G179" s="89" t="s">
        <v>20</v>
      </c>
      <c r="H179" s="28"/>
      <c r="I179" s="117">
        <v>176</v>
      </c>
      <c r="J179" s="117">
        <v>1.95</v>
      </c>
      <c r="K179" s="113"/>
      <c r="L179" s="29">
        <f>Tabla1[[#This Row],[PRECIO REF        ($)]]-Tabla1[PRECIO REF        ($)]*Tabla1[OFERTA]</f>
        <v>1.95</v>
      </c>
      <c r="M179" s="109">
        <f>$F$3*Tabla1[[#This Row],[PRECIO CON DSCTO]]</f>
        <v>575.19130499999994</v>
      </c>
      <c r="N179" s="31"/>
      <c r="O179" s="32"/>
      <c r="P179" s="30">
        <f>(Tabla1[[#This Row],[PEDIDO ]]*Tabla1[[#This Row],[PRECIO CON DSCTO]])</f>
        <v>0</v>
      </c>
      <c r="Q179" s="30">
        <f>(Tabla1[[#This Row],[PRECIO REF BS]]*Tabla1[[#This Row],[PEDIDO ]])</f>
        <v>0</v>
      </c>
    </row>
    <row r="180" spans="1:17" s="34" customFormat="1" ht="31.5" customHeight="1" x14ac:dyDescent="0.3">
      <c r="A180" s="41" t="s">
        <v>93</v>
      </c>
      <c r="B180" s="87">
        <v>7592637397064</v>
      </c>
      <c r="C180" s="88" t="s">
        <v>2080</v>
      </c>
      <c r="D180" s="101" t="s">
        <v>2081</v>
      </c>
      <c r="E180" s="116">
        <v>46458</v>
      </c>
      <c r="F180" s="88" t="s">
        <v>39</v>
      </c>
      <c r="G180" s="89" t="s">
        <v>20</v>
      </c>
      <c r="H180" s="28"/>
      <c r="I180" s="117">
        <v>16</v>
      </c>
      <c r="J180" s="117">
        <v>7.11</v>
      </c>
      <c r="K180" s="113"/>
      <c r="L180" s="29">
        <f>Tabla1[[#This Row],[PRECIO REF        ($)]]-Tabla1[PRECIO REF        ($)]*Tabla1[OFERTA]</f>
        <v>7.11</v>
      </c>
      <c r="M180" s="109">
        <f>$F$3*Tabla1[[#This Row],[PRECIO CON DSCTO]]</f>
        <v>2097.2359890000002</v>
      </c>
      <c r="N180" s="31"/>
      <c r="O180" s="32"/>
      <c r="P180" s="30">
        <f>(Tabla1[[#This Row],[PEDIDO ]]*Tabla1[[#This Row],[PRECIO CON DSCTO]])</f>
        <v>0</v>
      </c>
      <c r="Q180" s="30">
        <f>(Tabla1[[#This Row],[PRECIO REF BS]]*Tabla1[[#This Row],[PEDIDO ]])</f>
        <v>0</v>
      </c>
    </row>
    <row r="181" spans="1:17" s="34" customFormat="1" ht="31.5" customHeight="1" x14ac:dyDescent="0.3">
      <c r="A181" s="41" t="s">
        <v>93</v>
      </c>
      <c r="B181" s="87">
        <v>7592637006683</v>
      </c>
      <c r="C181" s="88" t="s">
        <v>94</v>
      </c>
      <c r="D181" s="101" t="s">
        <v>95</v>
      </c>
      <c r="E181" s="116">
        <v>46606</v>
      </c>
      <c r="F181" s="88" t="s">
        <v>39</v>
      </c>
      <c r="G181" s="89" t="s">
        <v>20</v>
      </c>
      <c r="H181" s="28"/>
      <c r="I181" s="117">
        <v>23</v>
      </c>
      <c r="J181" s="117">
        <v>12.380330000000001</v>
      </c>
      <c r="K181" s="113"/>
      <c r="L181" s="29">
        <f>Tabla1[[#This Row],[PRECIO REF        ($)]]-Tabla1[PRECIO REF        ($)]*Tabla1[OFERTA]</f>
        <v>12.380330000000001</v>
      </c>
      <c r="M181" s="109">
        <f>$F$3*Tabla1[[#This Row],[PRECIO CON DSCTO]]</f>
        <v>3651.8247020670001</v>
      </c>
      <c r="N181" s="31"/>
      <c r="O181" s="32"/>
      <c r="P181" s="30">
        <f>(Tabla1[[#This Row],[PEDIDO ]]*Tabla1[[#This Row],[PRECIO CON DSCTO]])</f>
        <v>0</v>
      </c>
      <c r="Q181" s="30">
        <f>(Tabla1[[#This Row],[PRECIO REF BS]]*Tabla1[[#This Row],[PEDIDO ]])</f>
        <v>0</v>
      </c>
    </row>
    <row r="182" spans="1:17" s="34" customFormat="1" ht="31.5" customHeight="1" x14ac:dyDescent="0.3">
      <c r="A182" s="41" t="s">
        <v>93</v>
      </c>
      <c r="B182" s="87">
        <v>7597758000077</v>
      </c>
      <c r="C182" s="88" t="s">
        <v>122</v>
      </c>
      <c r="D182" s="141" t="s">
        <v>123</v>
      </c>
      <c r="E182" s="116">
        <v>46507</v>
      </c>
      <c r="F182" s="97" t="s">
        <v>26</v>
      </c>
      <c r="G182" s="89" t="s">
        <v>20</v>
      </c>
      <c r="H182" s="28"/>
      <c r="I182" s="117">
        <v>308</v>
      </c>
      <c r="J182" s="117">
        <v>1.2</v>
      </c>
      <c r="K182" s="113"/>
      <c r="L182" s="29">
        <f>Tabla1[[#This Row],[PRECIO REF        ($)]]-Tabla1[PRECIO REF        ($)]*Tabla1[OFERTA]</f>
        <v>1.2</v>
      </c>
      <c r="M182" s="109">
        <f>$F$3*Tabla1[[#This Row],[PRECIO CON DSCTO]]</f>
        <v>353.96387999999996</v>
      </c>
      <c r="N182" s="31"/>
      <c r="O182" s="32"/>
      <c r="P182" s="30">
        <f>(Tabla1[[#This Row],[PEDIDO ]]*Tabla1[[#This Row],[PRECIO CON DSCTO]])</f>
        <v>0</v>
      </c>
      <c r="Q182" s="30">
        <f>(Tabla1[[#This Row],[PRECIO REF BS]]*Tabla1[[#This Row],[PEDIDO ]])</f>
        <v>0</v>
      </c>
    </row>
    <row r="183" spans="1:17" s="34" customFormat="1" ht="31.5" customHeight="1" x14ac:dyDescent="0.3">
      <c r="A183" s="41" t="s">
        <v>93</v>
      </c>
      <c r="B183" s="87">
        <v>7703763301133</v>
      </c>
      <c r="C183" s="88" t="s">
        <v>102</v>
      </c>
      <c r="D183" s="99" t="s">
        <v>103</v>
      </c>
      <c r="E183" s="116">
        <v>46660</v>
      </c>
      <c r="F183" s="90" t="s">
        <v>104</v>
      </c>
      <c r="G183" s="89" t="s">
        <v>20</v>
      </c>
      <c r="H183" s="28"/>
      <c r="I183" s="117">
        <v>9</v>
      </c>
      <c r="J183" s="117">
        <v>2.63</v>
      </c>
      <c r="K183" s="113"/>
      <c r="L183" s="29">
        <f>Tabla1[[#This Row],[PRECIO REF        ($)]]-Tabla1[PRECIO REF        ($)]*Tabla1[OFERTA]</f>
        <v>2.63</v>
      </c>
      <c r="M183" s="109">
        <f>$F$3*Tabla1[[#This Row],[PRECIO CON DSCTO]]</f>
        <v>775.77083699999991</v>
      </c>
      <c r="N183" s="31"/>
      <c r="O183" s="32"/>
      <c r="P183" s="30">
        <f>(Tabla1[[#This Row],[PEDIDO ]]*Tabla1[[#This Row],[PRECIO CON DSCTO]])</f>
        <v>0</v>
      </c>
      <c r="Q183" s="30">
        <f>(Tabla1[[#This Row],[PRECIO REF BS]]*Tabla1[[#This Row],[PEDIDO ]])</f>
        <v>0</v>
      </c>
    </row>
    <row r="184" spans="1:17" s="34" customFormat="1" ht="31.5" customHeight="1" x14ac:dyDescent="0.3">
      <c r="A184" s="41" t="s">
        <v>93</v>
      </c>
      <c r="B184" s="87">
        <v>7594001100416</v>
      </c>
      <c r="C184" s="88" t="s">
        <v>983</v>
      </c>
      <c r="D184" s="140" t="s">
        <v>991</v>
      </c>
      <c r="E184" s="116">
        <v>46537</v>
      </c>
      <c r="F184" s="150" t="s">
        <v>119</v>
      </c>
      <c r="G184" s="89" t="s">
        <v>20</v>
      </c>
      <c r="H184" s="28" t="s">
        <v>2632</v>
      </c>
      <c r="I184" s="117">
        <v>87</v>
      </c>
      <c r="J184" s="117">
        <v>4.2476500000000001</v>
      </c>
      <c r="K184" s="113"/>
      <c r="L184" s="29">
        <f>Tabla1[[#This Row],[PRECIO REF        ($)]]-Tabla1[PRECIO REF        ($)]*Tabla1[OFERTA]</f>
        <v>4.2476500000000001</v>
      </c>
      <c r="M184" s="109">
        <f>$F$3*Tabla1[[#This Row],[PRECIO CON DSCTO]]</f>
        <v>1252.928895735</v>
      </c>
      <c r="N184" s="31"/>
      <c r="O184" s="32"/>
      <c r="P184" s="30">
        <f>(Tabla1[[#This Row],[PEDIDO ]]*Tabla1[[#This Row],[PRECIO CON DSCTO]])</f>
        <v>0</v>
      </c>
      <c r="Q184" s="30">
        <f>(Tabla1[[#This Row],[PRECIO REF BS]]*Tabla1[[#This Row],[PEDIDO ]])</f>
        <v>0</v>
      </c>
    </row>
    <row r="185" spans="1:17" s="34" customFormat="1" ht="31.5" customHeight="1" x14ac:dyDescent="0.3">
      <c r="A185" s="41" t="s">
        <v>93</v>
      </c>
      <c r="B185" s="87">
        <v>7598455000506</v>
      </c>
      <c r="C185" s="88" t="s">
        <v>2766</v>
      </c>
      <c r="D185" s="147" t="s">
        <v>2767</v>
      </c>
      <c r="E185" s="116">
        <v>46356</v>
      </c>
      <c r="F185" s="90" t="s">
        <v>23</v>
      </c>
      <c r="G185" s="89" t="s">
        <v>20</v>
      </c>
      <c r="H185" s="28" t="s">
        <v>2632</v>
      </c>
      <c r="I185" s="117">
        <v>24</v>
      </c>
      <c r="J185" s="117">
        <v>4.52501</v>
      </c>
      <c r="K185" s="113"/>
      <c r="L185" s="29">
        <f>Tabla1[[#This Row],[PRECIO REF        ($)]]-Tabla1[PRECIO REF        ($)]*Tabla1[OFERTA]</f>
        <v>4.52501</v>
      </c>
      <c r="M185" s="109">
        <f>$F$3*Tabla1[[#This Row],[PRECIO CON DSCTO]]</f>
        <v>1334.741747199</v>
      </c>
      <c r="N185" s="31"/>
      <c r="O185" s="32"/>
      <c r="P185" s="30">
        <f>(Tabla1[[#This Row],[PEDIDO ]]*Tabla1[[#This Row],[PRECIO CON DSCTO]])</f>
        <v>0</v>
      </c>
      <c r="Q185" s="30">
        <f>(Tabla1[[#This Row],[PRECIO REF BS]]*Tabla1[[#This Row],[PEDIDO ]])</f>
        <v>0</v>
      </c>
    </row>
    <row r="186" spans="1:17" s="34" customFormat="1" ht="31.5" customHeight="1" x14ac:dyDescent="0.3">
      <c r="A186" s="41" t="s">
        <v>93</v>
      </c>
      <c r="B186" s="87">
        <v>7703712032446</v>
      </c>
      <c r="C186" s="88" t="s">
        <v>106</v>
      </c>
      <c r="D186" s="102" t="s">
        <v>1029</v>
      </c>
      <c r="E186" s="116">
        <v>46690</v>
      </c>
      <c r="F186" s="96" t="s">
        <v>51</v>
      </c>
      <c r="G186" s="89" t="s">
        <v>20</v>
      </c>
      <c r="H186" s="28"/>
      <c r="I186" s="117">
        <v>32</v>
      </c>
      <c r="J186" s="117">
        <v>10.66</v>
      </c>
      <c r="K186" s="113"/>
      <c r="L186" s="29">
        <f>Tabla1[[#This Row],[PRECIO REF        ($)]]-Tabla1[PRECIO REF        ($)]*Tabla1[OFERTA]</f>
        <v>10.66</v>
      </c>
      <c r="M186" s="109">
        <f>$F$3*Tabla1[[#This Row],[PRECIO CON DSCTO]]</f>
        <v>3144.3791339999998</v>
      </c>
      <c r="N186" s="31"/>
      <c r="O186" s="32"/>
      <c r="P186" s="30">
        <f>(Tabla1[[#This Row],[PEDIDO ]]*Tabla1[[#This Row],[PRECIO CON DSCTO]])</f>
        <v>0</v>
      </c>
      <c r="Q186" s="30">
        <f>(Tabla1[[#This Row],[PRECIO REF BS]]*Tabla1[[#This Row],[PEDIDO ]])</f>
        <v>0</v>
      </c>
    </row>
    <row r="187" spans="1:17" s="34" customFormat="1" ht="31.5" customHeight="1" x14ac:dyDescent="0.3">
      <c r="A187" s="41" t="s">
        <v>93</v>
      </c>
      <c r="B187" s="87">
        <v>8902297027079</v>
      </c>
      <c r="C187" s="88" t="s">
        <v>1443</v>
      </c>
      <c r="D187" s="95" t="s">
        <v>1459</v>
      </c>
      <c r="E187" s="116">
        <v>46507</v>
      </c>
      <c r="F187" s="96" t="s">
        <v>52</v>
      </c>
      <c r="G187" s="89" t="s">
        <v>20</v>
      </c>
      <c r="H187" s="28"/>
      <c r="I187" s="117">
        <v>12</v>
      </c>
      <c r="J187" s="117">
        <v>4.6749999999999998</v>
      </c>
      <c r="K187" s="113"/>
      <c r="L187" s="29">
        <f>Tabla1[[#This Row],[PRECIO REF        ($)]]-Tabla1[PRECIO REF        ($)]*Tabla1[OFERTA]</f>
        <v>4.6749999999999998</v>
      </c>
      <c r="M187" s="109">
        <f>$F$3*Tabla1[[#This Row],[PRECIO CON DSCTO]]</f>
        <v>1378.9842824999998</v>
      </c>
      <c r="N187" s="31"/>
      <c r="O187" s="32"/>
      <c r="P187" s="30">
        <f>(Tabla1[[#This Row],[PEDIDO ]]*Tabla1[[#This Row],[PRECIO CON DSCTO]])</f>
        <v>0</v>
      </c>
      <c r="Q187" s="30">
        <f>(Tabla1[[#This Row],[PRECIO REF BS]]*Tabla1[[#This Row],[PEDIDO ]])</f>
        <v>0</v>
      </c>
    </row>
    <row r="188" spans="1:17" s="34" customFormat="1" ht="31.5" customHeight="1" x14ac:dyDescent="0.3">
      <c r="A188" s="41" t="s">
        <v>93</v>
      </c>
      <c r="B188" s="87">
        <v>8906081308894</v>
      </c>
      <c r="C188" s="88" t="s">
        <v>1787</v>
      </c>
      <c r="D188" s="143" t="s">
        <v>1788</v>
      </c>
      <c r="E188" s="116">
        <v>46356</v>
      </c>
      <c r="F188" s="139" t="s">
        <v>47</v>
      </c>
      <c r="G188" s="89" t="s">
        <v>20</v>
      </c>
      <c r="H188" s="28"/>
      <c r="I188" s="117">
        <v>19</v>
      </c>
      <c r="J188" s="117">
        <v>8.2799999999999994</v>
      </c>
      <c r="K188" s="113"/>
      <c r="L188" s="29">
        <f>Tabla1[[#This Row],[PRECIO REF        ($)]]-Tabla1[PRECIO REF        ($)]*Tabla1[OFERTA]</f>
        <v>8.2799999999999994</v>
      </c>
      <c r="M188" s="109">
        <f>$F$3*Tabla1[[#This Row],[PRECIO CON DSCTO]]</f>
        <v>2442.3507719999998</v>
      </c>
      <c r="N188" s="31"/>
      <c r="O188" s="32"/>
      <c r="P188" s="30">
        <f>(Tabla1[[#This Row],[PEDIDO ]]*Tabla1[[#This Row],[PRECIO CON DSCTO]])</f>
        <v>0</v>
      </c>
      <c r="Q188" s="30">
        <f>(Tabla1[[#This Row],[PRECIO REF BS]]*Tabla1[[#This Row],[PEDIDO ]])</f>
        <v>0</v>
      </c>
    </row>
    <row r="189" spans="1:17" s="34" customFormat="1" ht="31.5" customHeight="1" x14ac:dyDescent="0.3">
      <c r="A189" s="41" t="s">
        <v>93</v>
      </c>
      <c r="B189" s="97">
        <v>736372692306</v>
      </c>
      <c r="C189" s="88" t="s">
        <v>1797</v>
      </c>
      <c r="D189" s="146" t="s">
        <v>1798</v>
      </c>
      <c r="E189" s="116">
        <v>46538</v>
      </c>
      <c r="F189" s="98" t="s">
        <v>112</v>
      </c>
      <c r="G189" s="89" t="s">
        <v>20</v>
      </c>
      <c r="H189" s="28"/>
      <c r="I189" s="117">
        <v>13</v>
      </c>
      <c r="J189" s="117">
        <v>5.1870000000000003</v>
      </c>
      <c r="K189" s="113"/>
      <c r="L189" s="29">
        <f>Tabla1[[#This Row],[PRECIO REF        ($)]]-Tabla1[PRECIO REF        ($)]*Tabla1[OFERTA]</f>
        <v>5.1870000000000003</v>
      </c>
      <c r="M189" s="109">
        <f>$F$3*Tabla1[[#This Row],[PRECIO CON DSCTO]]</f>
        <v>1530.0088713</v>
      </c>
      <c r="N189" s="31"/>
      <c r="O189" s="32"/>
      <c r="P189" s="30">
        <f>(Tabla1[[#This Row],[PEDIDO ]]*Tabla1[[#This Row],[PRECIO CON DSCTO]])</f>
        <v>0</v>
      </c>
      <c r="Q189" s="30">
        <f>(Tabla1[[#This Row],[PRECIO REF BS]]*Tabla1[[#This Row],[PEDIDO ]])</f>
        <v>0</v>
      </c>
    </row>
    <row r="190" spans="1:17" s="34" customFormat="1" ht="31.5" customHeight="1" x14ac:dyDescent="0.3">
      <c r="A190" s="41" t="s">
        <v>93</v>
      </c>
      <c r="B190" s="87">
        <v>7703712534476</v>
      </c>
      <c r="C190" s="88" t="s">
        <v>124</v>
      </c>
      <c r="D190" s="144" t="s">
        <v>125</v>
      </c>
      <c r="E190" s="116">
        <v>46325</v>
      </c>
      <c r="F190" s="96" t="s">
        <v>51</v>
      </c>
      <c r="G190" s="89" t="s">
        <v>20</v>
      </c>
      <c r="H190" s="28"/>
      <c r="I190" s="117">
        <v>181</v>
      </c>
      <c r="J190" s="117">
        <v>12.09</v>
      </c>
      <c r="K190" s="113"/>
      <c r="L190" s="29">
        <f>Tabla1[[#This Row],[PRECIO REF        ($)]]-Tabla1[PRECIO REF        ($)]*Tabla1[OFERTA]</f>
        <v>12.09</v>
      </c>
      <c r="M190" s="109">
        <f>$F$3*Tabla1[[#This Row],[PRECIO CON DSCTO]]</f>
        <v>3566.186091</v>
      </c>
      <c r="N190" s="31"/>
      <c r="O190" s="32"/>
      <c r="P190" s="30">
        <f>(Tabla1[[#This Row],[PEDIDO ]]*Tabla1[[#This Row],[PRECIO CON DSCTO]])</f>
        <v>0</v>
      </c>
      <c r="Q190" s="30">
        <f>(Tabla1[[#This Row],[PRECIO REF BS]]*Tabla1[[#This Row],[PEDIDO ]])</f>
        <v>0</v>
      </c>
    </row>
    <row r="191" spans="1:17" s="34" customFormat="1" ht="31.5" customHeight="1" x14ac:dyDescent="0.3">
      <c r="A191" s="41" t="s">
        <v>93</v>
      </c>
      <c r="B191" s="87">
        <v>7707236127473</v>
      </c>
      <c r="C191" s="88" t="s">
        <v>1972</v>
      </c>
      <c r="D191" s="151" t="s">
        <v>1973</v>
      </c>
      <c r="E191" s="116">
        <v>46477</v>
      </c>
      <c r="F191" s="88" t="s">
        <v>19</v>
      </c>
      <c r="G191" s="89" t="s">
        <v>20</v>
      </c>
      <c r="H191" s="28"/>
      <c r="I191" s="117">
        <v>2</v>
      </c>
      <c r="J191" s="117">
        <v>3.0159600000000002</v>
      </c>
      <c r="K191" s="113"/>
      <c r="L191" s="29">
        <f>Tabla1[[#This Row],[PRECIO REF        ($)]]-Tabla1[PRECIO REF        ($)]*Tabla1[OFERTA]</f>
        <v>3.0159600000000002</v>
      </c>
      <c r="M191" s="109">
        <f>$F$3*Tabla1[[#This Row],[PRECIO CON DSCTO]]</f>
        <v>889.61741960400002</v>
      </c>
      <c r="N191" s="31"/>
      <c r="O191" s="32"/>
      <c r="P191" s="30">
        <f>(Tabla1[[#This Row],[PEDIDO ]]*Tabla1[[#This Row],[PRECIO CON DSCTO]])</f>
        <v>0</v>
      </c>
      <c r="Q191" s="30">
        <f>(Tabla1[[#This Row],[PRECIO REF BS]]*Tabla1[[#This Row],[PEDIDO ]])</f>
        <v>0</v>
      </c>
    </row>
    <row r="192" spans="1:17" s="34" customFormat="1" ht="31.5" customHeight="1" x14ac:dyDescent="0.3">
      <c r="A192" s="41" t="s">
        <v>93</v>
      </c>
      <c r="B192" s="159">
        <v>17709315171534</v>
      </c>
      <c r="C192" s="88" t="s">
        <v>96</v>
      </c>
      <c r="D192" s="160" t="s">
        <v>97</v>
      </c>
      <c r="E192" s="116">
        <v>46624</v>
      </c>
      <c r="F192" s="103" t="s">
        <v>74</v>
      </c>
      <c r="G192" s="89" t="s">
        <v>20</v>
      </c>
      <c r="H192" s="28"/>
      <c r="I192" s="117">
        <v>18</v>
      </c>
      <c r="J192" s="117">
        <v>22.51</v>
      </c>
      <c r="K192" s="113"/>
      <c r="L192" s="29">
        <f>Tabla1[[#This Row],[PRECIO REF        ($)]]-Tabla1[PRECIO REF        ($)]*Tabla1[OFERTA]</f>
        <v>22.51</v>
      </c>
      <c r="M192" s="109">
        <f>$F$3*Tabla1[[#This Row],[PRECIO CON DSCTO]]</f>
        <v>6639.7724490000001</v>
      </c>
      <c r="N192" s="31"/>
      <c r="O192" s="32"/>
      <c r="P192" s="30">
        <f>(Tabla1[[#This Row],[PEDIDO ]]*Tabla1[[#This Row],[PRECIO CON DSCTO]])</f>
        <v>0</v>
      </c>
      <c r="Q192" s="30">
        <f>(Tabla1[[#This Row],[PRECIO REF BS]]*Tabla1[[#This Row],[PEDIDO ]])</f>
        <v>0</v>
      </c>
    </row>
    <row r="193" spans="1:17" s="34" customFormat="1" ht="31.5" customHeight="1" x14ac:dyDescent="0.3">
      <c r="A193" s="41" t="s">
        <v>93</v>
      </c>
      <c r="B193" s="87">
        <v>7592637006706</v>
      </c>
      <c r="C193" s="88" t="s">
        <v>2082</v>
      </c>
      <c r="D193" s="161" t="s">
        <v>2083</v>
      </c>
      <c r="E193" s="116">
        <v>46578</v>
      </c>
      <c r="F193" s="88" t="s">
        <v>39</v>
      </c>
      <c r="G193" s="89" t="s">
        <v>20</v>
      </c>
      <c r="H193" s="28"/>
      <c r="I193" s="117">
        <v>10</v>
      </c>
      <c r="J193" s="117">
        <v>8.4993999999999996</v>
      </c>
      <c r="K193" s="113"/>
      <c r="L193" s="29">
        <f>Tabla1[[#This Row],[PRECIO REF        ($)]]-Tabla1[PRECIO REF        ($)]*Tabla1[OFERTA]</f>
        <v>8.4993999999999996</v>
      </c>
      <c r="M193" s="109">
        <f>$F$3*Tabla1[[#This Row],[PRECIO CON DSCTO]]</f>
        <v>2507.0671680599999</v>
      </c>
      <c r="N193" s="31"/>
      <c r="O193" s="32"/>
      <c r="P193" s="30">
        <f>(Tabla1[[#This Row],[PEDIDO ]]*Tabla1[[#This Row],[PRECIO CON DSCTO]])</f>
        <v>0</v>
      </c>
      <c r="Q193" s="30">
        <f>(Tabla1[[#This Row],[PRECIO REF BS]]*Tabla1[[#This Row],[PEDIDO ]])</f>
        <v>0</v>
      </c>
    </row>
    <row r="194" spans="1:17" s="34" customFormat="1" ht="31.5" customHeight="1" x14ac:dyDescent="0.3">
      <c r="A194" s="35" t="s">
        <v>93</v>
      </c>
      <c r="B194" s="63">
        <v>7594000491102</v>
      </c>
      <c r="C194" s="64" t="s">
        <v>2019</v>
      </c>
      <c r="D194" s="70" t="s">
        <v>2020</v>
      </c>
      <c r="E194" s="118">
        <v>46598</v>
      </c>
      <c r="F194" s="69" t="s">
        <v>40</v>
      </c>
      <c r="G194" s="67" t="s">
        <v>20</v>
      </c>
      <c r="H194" s="36"/>
      <c r="I194" s="119">
        <v>1</v>
      </c>
      <c r="J194" s="119">
        <v>6.4357800000000003</v>
      </c>
      <c r="K194" s="114"/>
      <c r="L194" s="37">
        <f>Tabla1[[#This Row],[PRECIO REF        ($)]]-Tabla1[PRECIO REF        ($)]*Tabla1[OFERTA]</f>
        <v>6.4357800000000003</v>
      </c>
      <c r="M194" s="111">
        <f>$F$3*Tabla1[[#This Row],[PRECIO CON DSCTO]]</f>
        <v>1898.3613830220002</v>
      </c>
      <c r="N194" s="39"/>
      <c r="O194" s="40"/>
      <c r="P194" s="38">
        <f>(Tabla1[[#This Row],[PEDIDO ]]*Tabla1[[#This Row],[PRECIO CON DSCTO]])</f>
        <v>0</v>
      </c>
      <c r="Q194" s="38">
        <f>(Tabla1[[#This Row],[PRECIO REF BS]]*Tabla1[[#This Row],[PEDIDO ]])</f>
        <v>0</v>
      </c>
    </row>
    <row r="195" spans="1:17" s="34" customFormat="1" ht="31.5" customHeight="1" x14ac:dyDescent="0.3">
      <c r="A195" s="35" t="s">
        <v>93</v>
      </c>
      <c r="B195" s="63">
        <v>7591619520599</v>
      </c>
      <c r="C195" s="64" t="s">
        <v>2167</v>
      </c>
      <c r="D195" s="71" t="s">
        <v>2168</v>
      </c>
      <c r="E195" s="118">
        <v>46904</v>
      </c>
      <c r="F195" s="69" t="s">
        <v>40</v>
      </c>
      <c r="G195" s="67" t="s">
        <v>20</v>
      </c>
      <c r="H195" s="36"/>
      <c r="I195" s="119">
        <v>28</v>
      </c>
      <c r="J195" s="119">
        <v>7.5516199999999998</v>
      </c>
      <c r="K195" s="114"/>
      <c r="L195" s="37">
        <f>Tabla1[[#This Row],[PRECIO REF        ($)]]-Tabla1[PRECIO REF        ($)]*Tabla1[OFERTA]</f>
        <v>7.5516199999999998</v>
      </c>
      <c r="M195" s="111">
        <f>$F$3*Tabla1[[#This Row],[PRECIO CON DSCTO]]</f>
        <v>2227.5005962380001</v>
      </c>
      <c r="N195" s="39"/>
      <c r="O195" s="40"/>
      <c r="P195" s="38">
        <f>(Tabla1[[#This Row],[PEDIDO ]]*Tabla1[[#This Row],[PRECIO CON DSCTO]])</f>
        <v>0</v>
      </c>
      <c r="Q195" s="38">
        <f>(Tabla1[[#This Row],[PRECIO REF BS]]*Tabla1[[#This Row],[PEDIDO ]])</f>
        <v>0</v>
      </c>
    </row>
    <row r="196" spans="1:17" s="34" customFormat="1" ht="31.5" customHeight="1" x14ac:dyDescent="0.3">
      <c r="A196" s="35" t="s">
        <v>93</v>
      </c>
      <c r="B196" s="63">
        <v>7594000491621</v>
      </c>
      <c r="C196" s="64" t="s">
        <v>2169</v>
      </c>
      <c r="D196" s="71" t="s">
        <v>2170</v>
      </c>
      <c r="E196" s="118">
        <v>46904</v>
      </c>
      <c r="F196" s="69" t="s">
        <v>40</v>
      </c>
      <c r="G196" s="67" t="s">
        <v>20</v>
      </c>
      <c r="H196" s="36"/>
      <c r="I196" s="119">
        <v>5</v>
      </c>
      <c r="J196" s="119">
        <v>8.3180599999999991</v>
      </c>
      <c r="K196" s="114"/>
      <c r="L196" s="37">
        <f>Tabla1[[#This Row],[PRECIO REF        ($)]]-Tabla1[PRECIO REF        ($)]*Tabla1[OFERTA]</f>
        <v>8.3180599999999991</v>
      </c>
      <c r="M196" s="111">
        <f>$F$3*Tabla1[[#This Row],[PRECIO CON DSCTO]]</f>
        <v>2453.5773263939996</v>
      </c>
      <c r="N196" s="39"/>
      <c r="O196" s="40"/>
      <c r="P196" s="38">
        <f>(Tabla1[[#This Row],[PEDIDO ]]*Tabla1[[#This Row],[PRECIO CON DSCTO]])</f>
        <v>0</v>
      </c>
      <c r="Q196" s="38">
        <f>(Tabla1[[#This Row],[PRECIO REF BS]]*Tabla1[[#This Row],[PEDIDO ]])</f>
        <v>0</v>
      </c>
    </row>
    <row r="197" spans="1:17" s="34" customFormat="1" ht="31.5" customHeight="1" x14ac:dyDescent="0.3">
      <c r="A197" s="35" t="s">
        <v>93</v>
      </c>
      <c r="B197" s="63">
        <v>7591020080750</v>
      </c>
      <c r="C197" s="64" t="s">
        <v>2614</v>
      </c>
      <c r="D197" s="130" t="s">
        <v>2615</v>
      </c>
      <c r="E197" s="118">
        <v>47756</v>
      </c>
      <c r="F197" s="66" t="s">
        <v>107</v>
      </c>
      <c r="G197" s="67" t="s">
        <v>20</v>
      </c>
      <c r="H197" s="36"/>
      <c r="I197" s="119">
        <v>54</v>
      </c>
      <c r="J197" s="119">
        <v>6.3959999999999999</v>
      </c>
      <c r="K197" s="114"/>
      <c r="L197" s="37">
        <f>Tabla1[[#This Row],[PRECIO REF        ($)]]-Tabla1[PRECIO REF        ($)]*Tabla1[OFERTA]</f>
        <v>6.3959999999999999</v>
      </c>
      <c r="M197" s="111">
        <f>$F$3*Tabla1[[#This Row],[PRECIO CON DSCTO]]</f>
        <v>1886.6274804</v>
      </c>
      <c r="N197" s="39"/>
      <c r="O197" s="40"/>
      <c r="P197" s="38">
        <f>(Tabla1[[#This Row],[PEDIDO ]]*Tabla1[[#This Row],[PRECIO CON DSCTO]])</f>
        <v>0</v>
      </c>
      <c r="Q197" s="38">
        <f>(Tabla1[[#This Row],[PRECIO REF BS]]*Tabla1[[#This Row],[PEDIDO ]])</f>
        <v>0</v>
      </c>
    </row>
    <row r="198" spans="1:17" s="34" customFormat="1" ht="31.5" customHeight="1" x14ac:dyDescent="0.3">
      <c r="A198" s="35" t="s">
        <v>93</v>
      </c>
      <c r="B198" s="63">
        <v>7591020080767</v>
      </c>
      <c r="C198" s="64" t="s">
        <v>2616</v>
      </c>
      <c r="D198" s="127" t="s">
        <v>2617</v>
      </c>
      <c r="E198" s="118">
        <v>47756</v>
      </c>
      <c r="F198" s="66" t="s">
        <v>107</v>
      </c>
      <c r="G198" s="67" t="s">
        <v>20</v>
      </c>
      <c r="H198" s="36"/>
      <c r="I198" s="119">
        <v>70</v>
      </c>
      <c r="J198" s="119">
        <v>9.4250000000000007</v>
      </c>
      <c r="K198" s="114"/>
      <c r="L198" s="37">
        <f>Tabla1[[#This Row],[PRECIO REF        ($)]]-Tabla1[PRECIO REF        ($)]*Tabla1[OFERTA]</f>
        <v>9.4250000000000007</v>
      </c>
      <c r="M198" s="111">
        <f>$F$3*Tabla1[[#This Row],[PRECIO CON DSCTO]]</f>
        <v>2780.0913075000003</v>
      </c>
      <c r="N198" s="39"/>
      <c r="O198" s="40"/>
      <c r="P198" s="38">
        <f>(Tabla1[[#This Row],[PEDIDO ]]*Tabla1[[#This Row],[PRECIO CON DSCTO]])</f>
        <v>0</v>
      </c>
      <c r="Q198" s="38">
        <f>(Tabla1[[#This Row],[PRECIO REF BS]]*Tabla1[[#This Row],[PEDIDO ]])</f>
        <v>0</v>
      </c>
    </row>
    <row r="199" spans="1:17" s="34" customFormat="1" ht="31.5" customHeight="1" x14ac:dyDescent="0.3">
      <c r="A199" s="35" t="s">
        <v>93</v>
      </c>
      <c r="B199" s="63">
        <v>7800061140287</v>
      </c>
      <c r="C199" s="64" t="s">
        <v>1491</v>
      </c>
      <c r="D199" s="72" t="s">
        <v>1498</v>
      </c>
      <c r="E199" s="118">
        <v>46477</v>
      </c>
      <c r="F199" s="64" t="s">
        <v>28</v>
      </c>
      <c r="G199" s="67" t="s">
        <v>20</v>
      </c>
      <c r="H199" s="36"/>
      <c r="I199" s="119">
        <v>1</v>
      </c>
      <c r="J199" s="119">
        <v>3.7440500000000001</v>
      </c>
      <c r="K199" s="114"/>
      <c r="L199" s="37">
        <f>Tabla1[[#This Row],[PRECIO REF        ($)]]-Tabla1[PRECIO REF        ($)]*Tabla1[OFERTA]</f>
        <v>3.7440500000000001</v>
      </c>
      <c r="M199" s="111">
        <f>$F$3*Tabla1[[#This Row],[PRECIO CON DSCTO]]</f>
        <v>1104.3820540950001</v>
      </c>
      <c r="N199" s="39"/>
      <c r="O199" s="40"/>
      <c r="P199" s="38">
        <f>(Tabla1[[#This Row],[PEDIDO ]]*Tabla1[[#This Row],[PRECIO CON DSCTO]])</f>
        <v>0</v>
      </c>
      <c r="Q199" s="38">
        <f>(Tabla1[[#This Row],[PRECIO REF BS]]*Tabla1[[#This Row],[PEDIDO ]])</f>
        <v>0</v>
      </c>
    </row>
    <row r="200" spans="1:17" s="34" customFormat="1" ht="31.5" customHeight="1" x14ac:dyDescent="0.3">
      <c r="A200" s="35" t="s">
        <v>93</v>
      </c>
      <c r="B200" s="63">
        <v>7800061205283</v>
      </c>
      <c r="C200" s="64" t="s">
        <v>2768</v>
      </c>
      <c r="D200" s="209" t="s">
        <v>2769</v>
      </c>
      <c r="E200" s="118">
        <v>47026</v>
      </c>
      <c r="F200" s="64" t="s">
        <v>28</v>
      </c>
      <c r="G200" s="67" t="s">
        <v>20</v>
      </c>
      <c r="H200" s="36"/>
      <c r="I200" s="119">
        <v>6</v>
      </c>
      <c r="J200" s="119">
        <v>4.7520699999999998</v>
      </c>
      <c r="K200" s="114"/>
      <c r="L200" s="37">
        <f>Tabla1[[#This Row],[PRECIO REF        ($)]]-Tabla1[PRECIO REF        ($)]*Tabla1[OFERTA]</f>
        <v>4.7520699999999998</v>
      </c>
      <c r="M200" s="111">
        <f>$F$3*Tabla1[[#This Row],[PRECIO CON DSCTO]]</f>
        <v>1401.7176126929999</v>
      </c>
      <c r="N200" s="39"/>
      <c r="O200" s="40"/>
      <c r="P200" s="38">
        <f>(Tabla1[[#This Row],[PEDIDO ]]*Tabla1[[#This Row],[PRECIO CON DSCTO]])</f>
        <v>0</v>
      </c>
      <c r="Q200" s="38">
        <f>(Tabla1[[#This Row],[PRECIO REF BS]]*Tabla1[[#This Row],[PEDIDO ]])</f>
        <v>0</v>
      </c>
    </row>
    <row r="201" spans="1:17" s="34" customFormat="1" ht="31.5" customHeight="1" x14ac:dyDescent="0.3">
      <c r="A201" s="41" t="s">
        <v>93</v>
      </c>
      <c r="B201" s="87">
        <v>7800061000529</v>
      </c>
      <c r="C201" s="88" t="s">
        <v>126</v>
      </c>
      <c r="D201" s="162" t="s">
        <v>127</v>
      </c>
      <c r="E201" s="116">
        <v>46965</v>
      </c>
      <c r="F201" s="88" t="s">
        <v>28</v>
      </c>
      <c r="G201" s="89" t="s">
        <v>20</v>
      </c>
      <c r="H201" s="28"/>
      <c r="I201" s="117">
        <v>41</v>
      </c>
      <c r="J201" s="117">
        <v>11.39</v>
      </c>
      <c r="K201" s="113"/>
      <c r="L201" s="29">
        <f>Tabla1[[#This Row],[PRECIO REF        ($)]]-Tabla1[PRECIO REF        ($)]*Tabla1[OFERTA]</f>
        <v>11.39</v>
      </c>
      <c r="M201" s="109">
        <f>$F$3*Tabla1[[#This Row],[PRECIO CON DSCTO]]</f>
        <v>3359.7071610000003</v>
      </c>
      <c r="N201" s="31"/>
      <c r="O201" s="32"/>
      <c r="P201" s="30">
        <f>(Tabla1[[#This Row],[PEDIDO ]]*Tabla1[[#This Row],[PRECIO CON DSCTO]])</f>
        <v>0</v>
      </c>
      <c r="Q201" s="30">
        <f>(Tabla1[[#This Row],[PRECIO REF BS]]*Tabla1[[#This Row],[PEDIDO ]])</f>
        <v>0</v>
      </c>
    </row>
    <row r="202" spans="1:17" s="34" customFormat="1" ht="31.5" customHeight="1" x14ac:dyDescent="0.3">
      <c r="A202" s="41" t="s">
        <v>93</v>
      </c>
      <c r="B202" s="87">
        <v>7597758001432</v>
      </c>
      <c r="C202" s="88" t="s">
        <v>1880</v>
      </c>
      <c r="D202" s="94" t="s">
        <v>2330</v>
      </c>
      <c r="E202" s="116">
        <v>46721</v>
      </c>
      <c r="F202" s="97" t="s">
        <v>26</v>
      </c>
      <c r="G202" s="89" t="s">
        <v>20</v>
      </c>
      <c r="H202" s="28"/>
      <c r="I202" s="117">
        <v>7</v>
      </c>
      <c r="J202" s="117">
        <v>5.0712000000000002</v>
      </c>
      <c r="K202" s="113"/>
      <c r="L202" s="29">
        <f>Tabla1[[#This Row],[PRECIO REF        ($)]]-Tabla1[PRECIO REF        ($)]*Tabla1[OFERTA]</f>
        <v>5.0712000000000002</v>
      </c>
      <c r="M202" s="109">
        <f>$F$3*Tabla1[[#This Row],[PRECIO CON DSCTO]]</f>
        <v>1495.8513568799999</v>
      </c>
      <c r="N202" s="31"/>
      <c r="O202" s="32"/>
      <c r="P202" s="30">
        <f>(Tabla1[[#This Row],[PEDIDO ]]*Tabla1[[#This Row],[PRECIO CON DSCTO]])</f>
        <v>0</v>
      </c>
      <c r="Q202" s="30">
        <f>(Tabla1[[#This Row],[PRECIO REF BS]]*Tabla1[[#This Row],[PEDIDO ]])</f>
        <v>0</v>
      </c>
    </row>
    <row r="203" spans="1:17" s="34" customFormat="1" ht="31.5" customHeight="1" x14ac:dyDescent="0.3">
      <c r="A203" s="41" t="s">
        <v>93</v>
      </c>
      <c r="B203" s="87">
        <v>7597285000380</v>
      </c>
      <c r="C203" s="88" t="s">
        <v>1193</v>
      </c>
      <c r="D203" s="153" t="s">
        <v>1198</v>
      </c>
      <c r="E203" s="116">
        <v>46172</v>
      </c>
      <c r="F203" s="164" t="s">
        <v>92</v>
      </c>
      <c r="G203" s="89" t="s">
        <v>20</v>
      </c>
      <c r="H203" s="28"/>
      <c r="I203" s="117">
        <v>81</v>
      </c>
      <c r="J203" s="117">
        <v>1.54881</v>
      </c>
      <c r="K203" s="113"/>
      <c r="L203" s="29">
        <f>Tabla1[[#This Row],[PRECIO REF        ($)]]-Tabla1[PRECIO REF        ($)]*Tabla1[OFERTA]</f>
        <v>1.54881</v>
      </c>
      <c r="M203" s="109">
        <f>$F$3*Tabla1[[#This Row],[PRECIO CON DSCTO]]</f>
        <v>456.85233081899997</v>
      </c>
      <c r="N203" s="31"/>
      <c r="O203" s="32"/>
      <c r="P203" s="30">
        <f>(Tabla1[[#This Row],[PEDIDO ]]*Tabla1[[#This Row],[PRECIO CON DSCTO]])</f>
        <v>0</v>
      </c>
      <c r="Q203" s="30">
        <f>(Tabla1[[#This Row],[PRECIO REF BS]]*Tabla1[[#This Row],[PEDIDO ]])</f>
        <v>0</v>
      </c>
    </row>
    <row r="204" spans="1:17" s="34" customFormat="1" ht="31.5" customHeight="1" x14ac:dyDescent="0.3">
      <c r="A204" s="41" t="s">
        <v>93</v>
      </c>
      <c r="B204" s="87">
        <v>7591619000596</v>
      </c>
      <c r="C204" s="88" t="s">
        <v>2514</v>
      </c>
      <c r="D204" s="94" t="s">
        <v>2515</v>
      </c>
      <c r="E204" s="116">
        <v>46172</v>
      </c>
      <c r="F204" s="92" t="s">
        <v>40</v>
      </c>
      <c r="G204" s="89" t="s">
        <v>20</v>
      </c>
      <c r="H204" s="28"/>
      <c r="I204" s="117">
        <v>22</v>
      </c>
      <c r="J204" s="117">
        <v>8.3478100000000008</v>
      </c>
      <c r="K204" s="113"/>
      <c r="L204" s="29">
        <f>Tabla1[[#This Row],[PRECIO REF        ($)]]-Tabla1[PRECIO REF        ($)]*Tabla1[OFERTA]</f>
        <v>8.3478100000000008</v>
      </c>
      <c r="M204" s="109">
        <f>$F$3*Tabla1[[#This Row],[PRECIO CON DSCTO]]</f>
        <v>2462.3526809190002</v>
      </c>
      <c r="N204" s="31"/>
      <c r="O204" s="32"/>
      <c r="P204" s="30">
        <f>(Tabla1[[#This Row],[PEDIDO ]]*Tabla1[[#This Row],[PRECIO CON DSCTO]])</f>
        <v>0</v>
      </c>
      <c r="Q204" s="30">
        <f>(Tabla1[[#This Row],[PRECIO REF BS]]*Tabla1[[#This Row],[PEDIDO ]])</f>
        <v>0</v>
      </c>
    </row>
    <row r="205" spans="1:17" s="34" customFormat="1" ht="31.5" customHeight="1" x14ac:dyDescent="0.3">
      <c r="A205" s="41" t="s">
        <v>93</v>
      </c>
      <c r="B205" s="87">
        <v>7592637397392</v>
      </c>
      <c r="C205" s="88" t="s">
        <v>2084</v>
      </c>
      <c r="D205" s="104" t="s">
        <v>2085</v>
      </c>
      <c r="E205" s="116">
        <v>46507</v>
      </c>
      <c r="F205" s="88" t="s">
        <v>39</v>
      </c>
      <c r="G205" s="89" t="s">
        <v>20</v>
      </c>
      <c r="H205" s="28"/>
      <c r="I205" s="117">
        <v>8</v>
      </c>
      <c r="J205" s="117">
        <v>18.0505</v>
      </c>
      <c r="K205" s="113"/>
      <c r="L205" s="29">
        <f>Tabla1[[#This Row],[PRECIO REF        ($)]]-Tabla1[PRECIO REF        ($)]*Tabla1[OFERTA]</f>
        <v>18.0505</v>
      </c>
      <c r="M205" s="109">
        <f>$F$3*Tabla1[[#This Row],[PRECIO CON DSCTO]]</f>
        <v>5324.3541799499999</v>
      </c>
      <c r="N205" s="31"/>
      <c r="O205" s="32"/>
      <c r="P205" s="30">
        <f>(Tabla1[[#This Row],[PEDIDO ]]*Tabla1[[#This Row],[PRECIO CON DSCTO]])</f>
        <v>0</v>
      </c>
      <c r="Q205" s="30">
        <f>(Tabla1[[#This Row],[PRECIO REF BS]]*Tabla1[[#This Row],[PEDIDO ]])</f>
        <v>0</v>
      </c>
    </row>
    <row r="206" spans="1:17" s="34" customFormat="1" ht="31.5" customHeight="1" x14ac:dyDescent="0.3">
      <c r="A206" s="41" t="s">
        <v>93</v>
      </c>
      <c r="B206" s="87">
        <v>7598455000728</v>
      </c>
      <c r="C206" s="88" t="s">
        <v>109</v>
      </c>
      <c r="D206" s="95" t="s">
        <v>110</v>
      </c>
      <c r="E206" s="116">
        <v>46356</v>
      </c>
      <c r="F206" s="90" t="s">
        <v>23</v>
      </c>
      <c r="G206" s="89" t="s">
        <v>20</v>
      </c>
      <c r="H206" s="28" t="s">
        <v>2632</v>
      </c>
      <c r="I206" s="117">
        <v>20</v>
      </c>
      <c r="J206" s="117">
        <v>6.66</v>
      </c>
      <c r="K206" s="113"/>
      <c r="L206" s="29">
        <f>Tabla1[[#This Row],[PRECIO REF        ($)]]-Tabla1[PRECIO REF        ($)]*Tabla1[OFERTA]</f>
        <v>6.66</v>
      </c>
      <c r="M206" s="109">
        <f>$F$3*Tabla1[[#This Row],[PRECIO CON DSCTO]]</f>
        <v>1964.499534</v>
      </c>
      <c r="N206" s="31"/>
      <c r="O206" s="32"/>
      <c r="P206" s="30">
        <f>(Tabla1[[#This Row],[PEDIDO ]]*Tabla1[[#This Row],[PRECIO CON DSCTO]])</f>
        <v>0</v>
      </c>
      <c r="Q206" s="30">
        <f>(Tabla1[[#This Row],[PRECIO REF BS]]*Tabla1[[#This Row],[PEDIDO ]])</f>
        <v>0</v>
      </c>
    </row>
    <row r="207" spans="1:17" s="34" customFormat="1" ht="31.5" customHeight="1" x14ac:dyDescent="0.3">
      <c r="A207" s="41" t="s">
        <v>93</v>
      </c>
      <c r="B207" s="87">
        <v>7598455000513</v>
      </c>
      <c r="C207" s="88" t="s">
        <v>100</v>
      </c>
      <c r="D207" s="101" t="s">
        <v>610</v>
      </c>
      <c r="E207" s="116">
        <v>46111</v>
      </c>
      <c r="F207" s="90" t="s">
        <v>23</v>
      </c>
      <c r="G207" s="89" t="s">
        <v>20</v>
      </c>
      <c r="H207" s="28" t="s">
        <v>2632</v>
      </c>
      <c r="I207" s="117">
        <v>11</v>
      </c>
      <c r="J207" s="117">
        <v>5.38</v>
      </c>
      <c r="K207" s="113"/>
      <c r="L207" s="29">
        <f>Tabla1[[#This Row],[PRECIO REF        ($)]]-Tabla1[PRECIO REF        ($)]*Tabla1[OFERTA]</f>
        <v>5.38</v>
      </c>
      <c r="M207" s="109">
        <f>$F$3*Tabla1[[#This Row],[PRECIO CON DSCTO]]</f>
        <v>1586.9380619999999</v>
      </c>
      <c r="N207" s="31"/>
      <c r="O207" s="32"/>
      <c r="P207" s="30">
        <f>(Tabla1[[#This Row],[PEDIDO ]]*Tabla1[[#This Row],[PRECIO CON DSCTO]])</f>
        <v>0</v>
      </c>
      <c r="Q207" s="30">
        <f>(Tabla1[[#This Row],[PRECIO REF BS]]*Tabla1[[#This Row],[PEDIDO ]])</f>
        <v>0</v>
      </c>
    </row>
    <row r="208" spans="1:17" s="34" customFormat="1" ht="31.5" customHeight="1" x14ac:dyDescent="0.3">
      <c r="A208" s="41" t="s">
        <v>93</v>
      </c>
      <c r="B208" s="87">
        <v>7730698004518</v>
      </c>
      <c r="C208" s="88" t="s">
        <v>1698</v>
      </c>
      <c r="D208" s="91" t="s">
        <v>1699</v>
      </c>
      <c r="E208" s="116">
        <v>46418</v>
      </c>
      <c r="F208" s="90" t="s">
        <v>128</v>
      </c>
      <c r="G208" s="89" t="s">
        <v>20</v>
      </c>
      <c r="H208" s="28"/>
      <c r="I208" s="117">
        <v>6</v>
      </c>
      <c r="J208" s="117">
        <v>11.36641</v>
      </c>
      <c r="K208" s="113"/>
      <c r="L208" s="29">
        <f>Tabla1[[#This Row],[PRECIO REF        ($)]]-Tabla1[PRECIO REF        ($)]*Tabla1[OFERTA]</f>
        <v>11.36641</v>
      </c>
      <c r="M208" s="109">
        <f>$F$3*Tabla1[[#This Row],[PRECIO CON DSCTO]]</f>
        <v>3352.748821059</v>
      </c>
      <c r="N208" s="31"/>
      <c r="O208" s="32"/>
      <c r="P208" s="30">
        <f>(Tabla1[[#This Row],[PEDIDO ]]*Tabla1[[#This Row],[PRECIO CON DSCTO]])</f>
        <v>0</v>
      </c>
      <c r="Q208" s="30">
        <f>(Tabla1[[#This Row],[PRECIO REF BS]]*Tabla1[[#This Row],[PEDIDO ]])</f>
        <v>0</v>
      </c>
    </row>
    <row r="209" spans="1:17" s="34" customFormat="1" ht="31.5" customHeight="1" x14ac:dyDescent="0.3">
      <c r="A209" s="41" t="s">
        <v>93</v>
      </c>
      <c r="B209" s="87">
        <v>7861148022636</v>
      </c>
      <c r="C209" s="88" t="s">
        <v>129</v>
      </c>
      <c r="D209" s="99" t="s">
        <v>130</v>
      </c>
      <c r="E209" s="116">
        <v>46142</v>
      </c>
      <c r="F209" s="90" t="s">
        <v>128</v>
      </c>
      <c r="G209" s="89" t="s">
        <v>20</v>
      </c>
      <c r="H209" s="28"/>
      <c r="I209" s="117">
        <v>1</v>
      </c>
      <c r="J209" s="117">
        <v>8.52</v>
      </c>
      <c r="K209" s="113"/>
      <c r="L209" s="29">
        <f>Tabla1[[#This Row],[PRECIO REF        ($)]]-Tabla1[PRECIO REF        ($)]*Tabla1[OFERTA]</f>
        <v>8.52</v>
      </c>
      <c r="M209" s="109">
        <f>$F$3*Tabla1[[#This Row],[PRECIO CON DSCTO]]</f>
        <v>2513.143548</v>
      </c>
      <c r="N209" s="31"/>
      <c r="O209" s="32"/>
      <c r="P209" s="30">
        <f>(Tabla1[[#This Row],[PEDIDO ]]*Tabla1[[#This Row],[PRECIO CON DSCTO]])</f>
        <v>0</v>
      </c>
      <c r="Q209" s="30">
        <f>(Tabla1[[#This Row],[PRECIO REF BS]]*Tabla1[[#This Row],[PEDIDO ]])</f>
        <v>0</v>
      </c>
    </row>
    <row r="210" spans="1:17" s="34" customFormat="1" ht="31.5" customHeight="1" x14ac:dyDescent="0.3">
      <c r="A210" s="35" t="s">
        <v>93</v>
      </c>
      <c r="B210" s="63">
        <v>7460536573561</v>
      </c>
      <c r="C210" s="64" t="s">
        <v>1700</v>
      </c>
      <c r="D210" s="84" t="s">
        <v>1701</v>
      </c>
      <c r="E210" s="118">
        <v>46203</v>
      </c>
      <c r="F210" s="66" t="s">
        <v>128</v>
      </c>
      <c r="G210" s="67" t="s">
        <v>20</v>
      </c>
      <c r="H210" s="36"/>
      <c r="I210" s="119">
        <v>11</v>
      </c>
      <c r="J210" s="119">
        <v>7.09</v>
      </c>
      <c r="K210" s="114"/>
      <c r="L210" s="37">
        <f>Tabla1[[#This Row],[PRECIO REF        ($)]]-Tabla1[PRECIO REF        ($)]*Tabla1[OFERTA]</f>
        <v>7.09</v>
      </c>
      <c r="M210" s="111">
        <f>$F$3*Tabla1[[#This Row],[PRECIO CON DSCTO]]</f>
        <v>2091.3365909999998</v>
      </c>
      <c r="N210" s="39"/>
      <c r="O210" s="40"/>
      <c r="P210" s="38">
        <f>(Tabla1[[#This Row],[PEDIDO ]]*Tabla1[[#This Row],[PRECIO CON DSCTO]])</f>
        <v>0</v>
      </c>
      <c r="Q210" s="38">
        <f>(Tabla1[[#This Row],[PRECIO REF BS]]*Tabla1[[#This Row],[PEDIDO ]])</f>
        <v>0</v>
      </c>
    </row>
    <row r="211" spans="1:17" s="34" customFormat="1" ht="31.5" customHeight="1" x14ac:dyDescent="0.3">
      <c r="A211" s="35" t="s">
        <v>93</v>
      </c>
      <c r="B211" s="63">
        <v>7591020009362</v>
      </c>
      <c r="C211" s="64" t="s">
        <v>1974</v>
      </c>
      <c r="D211" s="85" t="s">
        <v>1975</v>
      </c>
      <c r="E211" s="118">
        <v>46387</v>
      </c>
      <c r="F211" s="66" t="s">
        <v>107</v>
      </c>
      <c r="G211" s="67" t="s">
        <v>20</v>
      </c>
      <c r="H211" s="36"/>
      <c r="I211" s="119">
        <v>12</v>
      </c>
      <c r="J211" s="119">
        <v>16</v>
      </c>
      <c r="K211" s="114"/>
      <c r="L211" s="37">
        <f>Tabla1[[#This Row],[PRECIO REF        ($)]]-Tabla1[PRECIO REF        ($)]*Tabla1[OFERTA]</f>
        <v>16</v>
      </c>
      <c r="M211" s="111">
        <f>$F$3*Tabla1[[#This Row],[PRECIO CON DSCTO]]</f>
        <v>4719.5183999999999</v>
      </c>
      <c r="N211" s="39"/>
      <c r="O211" s="40"/>
      <c r="P211" s="38">
        <f>(Tabla1[[#This Row],[PEDIDO ]]*Tabla1[[#This Row],[PRECIO CON DSCTO]])</f>
        <v>0</v>
      </c>
      <c r="Q211" s="38">
        <f>(Tabla1[[#This Row],[PRECIO REF BS]]*Tabla1[[#This Row],[PEDIDO ]])</f>
        <v>0</v>
      </c>
    </row>
    <row r="212" spans="1:17" s="34" customFormat="1" ht="31.5" customHeight="1" x14ac:dyDescent="0.3">
      <c r="A212" s="41" t="s">
        <v>93</v>
      </c>
      <c r="B212" s="87">
        <v>7707236120139</v>
      </c>
      <c r="C212" s="88" t="s">
        <v>1161</v>
      </c>
      <c r="D212" s="100" t="s">
        <v>1162</v>
      </c>
      <c r="E212" s="116">
        <v>46629</v>
      </c>
      <c r="F212" s="88" t="s">
        <v>19</v>
      </c>
      <c r="G212" s="89" t="s">
        <v>20</v>
      </c>
      <c r="H212" s="28"/>
      <c r="I212" s="117">
        <v>134</v>
      </c>
      <c r="J212" s="117">
        <v>3.31</v>
      </c>
      <c r="K212" s="113"/>
      <c r="L212" s="29">
        <f>Tabla1[[#This Row],[PRECIO REF        ($)]]-Tabla1[PRECIO REF        ($)]*Tabla1[OFERTA]</f>
        <v>3.31</v>
      </c>
      <c r="M212" s="109">
        <f>$F$3*Tabla1[[#This Row],[PRECIO CON DSCTO]]</f>
        <v>976.350369</v>
      </c>
      <c r="N212" s="31"/>
      <c r="O212" s="32"/>
      <c r="P212" s="30">
        <f>(Tabla1[[#This Row],[PEDIDO ]]*Tabla1[[#This Row],[PRECIO CON DSCTO]])</f>
        <v>0</v>
      </c>
      <c r="Q212" s="30">
        <f>(Tabla1[[#This Row],[PRECIO REF BS]]*Tabla1[[#This Row],[PEDIDO ]])</f>
        <v>0</v>
      </c>
    </row>
    <row r="213" spans="1:17" s="34" customFormat="1" ht="31.5" customHeight="1" x14ac:dyDescent="0.3">
      <c r="A213" s="35" t="s">
        <v>93</v>
      </c>
      <c r="B213" s="63">
        <v>7591020080934</v>
      </c>
      <c r="C213" s="64" t="s">
        <v>2618</v>
      </c>
      <c r="D213" s="130" t="s">
        <v>2619</v>
      </c>
      <c r="E213" s="118">
        <v>47787</v>
      </c>
      <c r="F213" s="66" t="s">
        <v>107</v>
      </c>
      <c r="G213" s="67" t="s">
        <v>20</v>
      </c>
      <c r="H213" s="36"/>
      <c r="I213" s="119">
        <v>22</v>
      </c>
      <c r="J213" s="119">
        <v>7.9429999999999996</v>
      </c>
      <c r="K213" s="114"/>
      <c r="L213" s="37">
        <f>Tabla1[[#This Row],[PRECIO REF        ($)]]-Tabla1[PRECIO REF        ($)]*Tabla1[OFERTA]</f>
        <v>7.9429999999999996</v>
      </c>
      <c r="M213" s="111">
        <f>$F$3*Tabla1[[#This Row],[PRECIO CON DSCTO]]</f>
        <v>2342.9459156999997</v>
      </c>
      <c r="N213" s="39"/>
      <c r="O213" s="40"/>
      <c r="P213" s="38">
        <f>(Tabla1[[#This Row],[PEDIDO ]]*Tabla1[[#This Row],[PRECIO CON DSCTO]])</f>
        <v>0</v>
      </c>
      <c r="Q213" s="38">
        <f>(Tabla1[[#This Row],[PRECIO REF BS]]*Tabla1[[#This Row],[PEDIDO ]])</f>
        <v>0</v>
      </c>
    </row>
    <row r="214" spans="1:17" s="34" customFormat="1" ht="31.5" customHeight="1" x14ac:dyDescent="0.3">
      <c r="A214" s="35" t="s">
        <v>93</v>
      </c>
      <c r="B214" s="63">
        <v>7594000491584</v>
      </c>
      <c r="C214" s="64" t="s">
        <v>2449</v>
      </c>
      <c r="D214" s="71" t="s">
        <v>2450</v>
      </c>
      <c r="E214" s="118">
        <v>46842</v>
      </c>
      <c r="F214" s="69" t="s">
        <v>40</v>
      </c>
      <c r="G214" s="67" t="s">
        <v>20</v>
      </c>
      <c r="H214" s="36"/>
      <c r="I214" s="119">
        <v>48</v>
      </c>
      <c r="J214" s="119">
        <v>4.99552</v>
      </c>
      <c r="K214" s="114"/>
      <c r="L214" s="37">
        <f>Tabla1[[#This Row],[PRECIO REF        ($)]]-Tabla1[PRECIO REF        ($)]*Tabla1[OFERTA]</f>
        <v>4.99552</v>
      </c>
      <c r="M214" s="111">
        <f>$F$3*Tabla1[[#This Row],[PRECIO CON DSCTO]]</f>
        <v>1473.5280348480001</v>
      </c>
      <c r="N214" s="39"/>
      <c r="O214" s="40"/>
      <c r="P214" s="38">
        <f>(Tabla1[[#This Row],[PEDIDO ]]*Tabla1[[#This Row],[PRECIO CON DSCTO]])</f>
        <v>0</v>
      </c>
      <c r="Q214" s="38">
        <f>(Tabla1[[#This Row],[PRECIO REF BS]]*Tabla1[[#This Row],[PEDIDO ]])</f>
        <v>0</v>
      </c>
    </row>
    <row r="215" spans="1:17" s="34" customFormat="1" ht="31.5" customHeight="1" x14ac:dyDescent="0.3">
      <c r="A215" s="35" t="s">
        <v>93</v>
      </c>
      <c r="B215" s="63">
        <v>7594000491591</v>
      </c>
      <c r="C215" s="64" t="s">
        <v>2451</v>
      </c>
      <c r="D215" s="71" t="s">
        <v>2452</v>
      </c>
      <c r="E215" s="118">
        <v>45899</v>
      </c>
      <c r="F215" s="69" t="s">
        <v>40</v>
      </c>
      <c r="G215" s="67" t="s">
        <v>20</v>
      </c>
      <c r="H215" s="36"/>
      <c r="I215" s="119">
        <v>37</v>
      </c>
      <c r="J215" s="119">
        <v>9.0956799999999998</v>
      </c>
      <c r="K215" s="114"/>
      <c r="L215" s="37">
        <f>Tabla1[[#This Row],[PRECIO REF        ($)]]-Tabla1[PRECIO REF        ($)]*Tabla1[OFERTA]</f>
        <v>9.0956799999999998</v>
      </c>
      <c r="M215" s="111">
        <f>$F$3*Tabla1[[#This Row],[PRECIO CON DSCTO]]</f>
        <v>2682.9518200319999</v>
      </c>
      <c r="N215" s="39"/>
      <c r="O215" s="40"/>
      <c r="P215" s="38">
        <f>(Tabla1[[#This Row],[PEDIDO ]]*Tabla1[[#This Row],[PRECIO CON DSCTO]])</f>
        <v>0</v>
      </c>
      <c r="Q215" s="38">
        <f>(Tabla1[[#This Row],[PRECIO REF BS]]*Tabla1[[#This Row],[PEDIDO ]])</f>
        <v>0</v>
      </c>
    </row>
    <row r="216" spans="1:17" s="34" customFormat="1" ht="31.5" customHeight="1" x14ac:dyDescent="0.3">
      <c r="A216" s="42" t="s">
        <v>131</v>
      </c>
      <c r="B216" s="87">
        <v>7597758000770</v>
      </c>
      <c r="C216" s="88" t="s">
        <v>1298</v>
      </c>
      <c r="D216" s="102" t="s">
        <v>1393</v>
      </c>
      <c r="E216" s="116">
        <v>46568</v>
      </c>
      <c r="F216" s="97" t="s">
        <v>26</v>
      </c>
      <c r="G216" s="89" t="s">
        <v>20</v>
      </c>
      <c r="H216" s="28"/>
      <c r="I216" s="117">
        <v>11</v>
      </c>
      <c r="J216" s="117">
        <v>2.7423600000000001</v>
      </c>
      <c r="K216" s="113"/>
      <c r="L216" s="29">
        <f>Tabla1[[#This Row],[PRECIO REF        ($)]]-Tabla1[PRECIO REF        ($)]*Tabla1[OFERTA]</f>
        <v>2.7423600000000001</v>
      </c>
      <c r="M216" s="109">
        <f>$F$3*Tabla1[[#This Row],[PRECIO CON DSCTO]]</f>
        <v>808.91365496399999</v>
      </c>
      <c r="N216" s="31"/>
      <c r="O216" s="32"/>
      <c r="P216" s="30">
        <f>(Tabla1[[#This Row],[PEDIDO ]]*Tabla1[[#This Row],[PRECIO CON DSCTO]])</f>
        <v>0</v>
      </c>
      <c r="Q216" s="30">
        <f>(Tabla1[[#This Row],[PRECIO REF BS]]*Tabla1[[#This Row],[PEDIDO ]])</f>
        <v>0</v>
      </c>
    </row>
    <row r="217" spans="1:17" s="34" customFormat="1" ht="31.5" customHeight="1" x14ac:dyDescent="0.3">
      <c r="A217" s="42" t="s">
        <v>131</v>
      </c>
      <c r="B217" s="87">
        <v>7597758000787</v>
      </c>
      <c r="C217" s="88" t="s">
        <v>158</v>
      </c>
      <c r="D217" s="93" t="s">
        <v>1394</v>
      </c>
      <c r="E217" s="116">
        <v>46568</v>
      </c>
      <c r="F217" s="97" t="s">
        <v>26</v>
      </c>
      <c r="G217" s="89" t="s">
        <v>20</v>
      </c>
      <c r="H217" s="28"/>
      <c r="I217" s="117">
        <v>10</v>
      </c>
      <c r="J217" s="117">
        <v>3.73</v>
      </c>
      <c r="K217" s="113"/>
      <c r="L217" s="29">
        <f>Tabla1[[#This Row],[PRECIO REF        ($)]]-Tabla1[PRECIO REF        ($)]*Tabla1[OFERTA]</f>
        <v>3.73</v>
      </c>
      <c r="M217" s="109">
        <f>$F$3*Tabla1[[#This Row],[PRECIO CON DSCTO]]</f>
        <v>1100.2377269999999</v>
      </c>
      <c r="N217" s="31"/>
      <c r="O217" s="32"/>
      <c r="P217" s="30">
        <f>(Tabla1[[#This Row],[PEDIDO ]]*Tabla1[[#This Row],[PRECIO CON DSCTO]])</f>
        <v>0</v>
      </c>
      <c r="Q217" s="30">
        <f>(Tabla1[[#This Row],[PRECIO REF BS]]*Tabla1[[#This Row],[PEDIDO ]])</f>
        <v>0</v>
      </c>
    </row>
    <row r="218" spans="1:17" s="34" customFormat="1" ht="31.5" customHeight="1" x14ac:dyDescent="0.3">
      <c r="A218" s="42" t="s">
        <v>131</v>
      </c>
      <c r="B218" s="97">
        <v>736372692061</v>
      </c>
      <c r="C218" s="88" t="s">
        <v>1799</v>
      </c>
      <c r="D218" s="105" t="s">
        <v>1800</v>
      </c>
      <c r="E218" s="116">
        <v>46599</v>
      </c>
      <c r="F218" s="98" t="s">
        <v>112</v>
      </c>
      <c r="G218" s="89" t="s">
        <v>20</v>
      </c>
      <c r="H218" s="28"/>
      <c r="I218" s="117">
        <v>2</v>
      </c>
      <c r="J218" s="117">
        <v>3.5</v>
      </c>
      <c r="K218" s="113"/>
      <c r="L218" s="29">
        <f>Tabla1[[#This Row],[PRECIO REF        ($)]]-Tabla1[PRECIO REF        ($)]*Tabla1[OFERTA]</f>
        <v>3.5</v>
      </c>
      <c r="M218" s="109">
        <f>$F$3*Tabla1[[#This Row],[PRECIO CON DSCTO]]</f>
        <v>1032.39465</v>
      </c>
      <c r="N218" s="31"/>
      <c r="O218" s="32"/>
      <c r="P218" s="30">
        <f>(Tabla1[[#This Row],[PEDIDO ]]*Tabla1[[#This Row],[PRECIO CON DSCTO]])</f>
        <v>0</v>
      </c>
      <c r="Q218" s="30">
        <f>(Tabla1[[#This Row],[PRECIO REF BS]]*Tabla1[[#This Row],[PEDIDO ]])</f>
        <v>0</v>
      </c>
    </row>
    <row r="219" spans="1:17" s="34" customFormat="1" ht="31.5" customHeight="1" x14ac:dyDescent="0.3">
      <c r="A219" s="42" t="s">
        <v>131</v>
      </c>
      <c r="B219" s="87">
        <v>7596347802993</v>
      </c>
      <c r="C219" s="88" t="s">
        <v>132</v>
      </c>
      <c r="D219" s="93" t="s">
        <v>133</v>
      </c>
      <c r="E219" s="116">
        <v>46356</v>
      </c>
      <c r="F219" s="103" t="s">
        <v>134</v>
      </c>
      <c r="G219" s="89" t="s">
        <v>20</v>
      </c>
      <c r="H219" s="28"/>
      <c r="I219" s="117">
        <v>128</v>
      </c>
      <c r="J219" s="117">
        <v>4.5750000000000002</v>
      </c>
      <c r="K219" s="113"/>
      <c r="L219" s="29">
        <f>Tabla1[[#This Row],[PRECIO REF        ($)]]-Tabla1[PRECIO REF        ($)]*Tabla1[OFERTA]</f>
        <v>4.5750000000000002</v>
      </c>
      <c r="M219" s="109">
        <f>$F$3*Tabla1[[#This Row],[PRECIO CON DSCTO]]</f>
        <v>1349.4872925</v>
      </c>
      <c r="N219" s="31"/>
      <c r="O219" s="32"/>
      <c r="P219" s="30">
        <f>(Tabla1[[#This Row],[PEDIDO ]]*Tabla1[[#This Row],[PRECIO CON DSCTO]])</f>
        <v>0</v>
      </c>
      <c r="Q219" s="30">
        <f>(Tabla1[[#This Row],[PRECIO REF BS]]*Tabla1[[#This Row],[PEDIDO ]])</f>
        <v>0</v>
      </c>
    </row>
    <row r="220" spans="1:17" s="34" customFormat="1" ht="31.5" customHeight="1" x14ac:dyDescent="0.3">
      <c r="A220" s="42" t="s">
        <v>131</v>
      </c>
      <c r="B220" s="87">
        <v>7703712031906</v>
      </c>
      <c r="C220" s="88" t="s">
        <v>1943</v>
      </c>
      <c r="D220" s="106" t="s">
        <v>1944</v>
      </c>
      <c r="E220" s="116">
        <v>46594</v>
      </c>
      <c r="F220" s="96" t="s">
        <v>51</v>
      </c>
      <c r="G220" s="89" t="s">
        <v>20</v>
      </c>
      <c r="H220" s="28"/>
      <c r="I220" s="117">
        <v>219</v>
      </c>
      <c r="J220" s="117">
        <v>5.1100000000000003</v>
      </c>
      <c r="K220" s="113"/>
      <c r="L220" s="29">
        <f>Tabla1[[#This Row],[PRECIO REF        ($)]]-Tabla1[PRECIO REF        ($)]*Tabla1[OFERTA]</f>
        <v>5.1100000000000003</v>
      </c>
      <c r="M220" s="109">
        <f>$F$3*Tabla1[[#This Row],[PRECIO CON DSCTO]]</f>
        <v>1507.2961890000001</v>
      </c>
      <c r="N220" s="31"/>
      <c r="O220" s="32"/>
      <c r="P220" s="30">
        <f>(Tabla1[[#This Row],[PEDIDO ]]*Tabla1[[#This Row],[PRECIO CON DSCTO]])</f>
        <v>0</v>
      </c>
      <c r="Q220" s="30">
        <f>(Tabla1[[#This Row],[PRECIO REF BS]]*Tabla1[[#This Row],[PEDIDO ]])</f>
        <v>0</v>
      </c>
    </row>
    <row r="221" spans="1:17" s="34" customFormat="1" ht="31.5" customHeight="1" x14ac:dyDescent="0.3">
      <c r="A221" s="42" t="s">
        <v>131</v>
      </c>
      <c r="B221" s="87">
        <v>7750215001905</v>
      </c>
      <c r="C221" s="88" t="s">
        <v>2255</v>
      </c>
      <c r="D221" s="107" t="s">
        <v>2256</v>
      </c>
      <c r="E221" s="116">
        <v>46751</v>
      </c>
      <c r="F221" s="90" t="s">
        <v>190</v>
      </c>
      <c r="G221" s="89" t="s">
        <v>20</v>
      </c>
      <c r="H221" s="28"/>
      <c r="I221" s="117">
        <v>29</v>
      </c>
      <c r="J221" s="117">
        <v>4.71</v>
      </c>
      <c r="K221" s="113"/>
      <c r="L221" s="29">
        <f>Tabla1[[#This Row],[PRECIO REF        ($)]]-Tabla1[PRECIO REF        ($)]*Tabla1[OFERTA]</f>
        <v>4.71</v>
      </c>
      <c r="M221" s="109">
        <f>$F$3*Tabla1[[#This Row],[PRECIO CON DSCTO]]</f>
        <v>1389.308229</v>
      </c>
      <c r="N221" s="31"/>
      <c r="O221" s="32"/>
      <c r="P221" s="30">
        <f>(Tabla1[[#This Row],[PEDIDO ]]*Tabla1[[#This Row],[PRECIO CON DSCTO]])</f>
        <v>0</v>
      </c>
      <c r="Q221" s="30">
        <f>(Tabla1[[#This Row],[PRECIO REF BS]]*Tabla1[[#This Row],[PEDIDO ]])</f>
        <v>0</v>
      </c>
    </row>
    <row r="222" spans="1:17" s="34" customFormat="1" ht="31.5" customHeight="1" x14ac:dyDescent="0.3">
      <c r="A222" s="42" t="s">
        <v>131</v>
      </c>
      <c r="B222" s="87">
        <v>7591619517797</v>
      </c>
      <c r="C222" s="88" t="s">
        <v>1668</v>
      </c>
      <c r="D222" s="108" t="s">
        <v>1669</v>
      </c>
      <c r="E222" s="116">
        <v>46446</v>
      </c>
      <c r="F222" s="96" t="s">
        <v>147</v>
      </c>
      <c r="G222" s="89" t="s">
        <v>20</v>
      </c>
      <c r="H222" s="28"/>
      <c r="I222" s="117">
        <v>8</v>
      </c>
      <c r="J222" s="117">
        <v>8.09</v>
      </c>
      <c r="K222" s="113"/>
      <c r="L222" s="29">
        <f>Tabla1[[#This Row],[PRECIO REF        ($)]]-Tabla1[PRECIO REF        ($)]*Tabla1[OFERTA]</f>
        <v>8.09</v>
      </c>
      <c r="M222" s="109">
        <f>$F$3*Tabla1[[#This Row],[PRECIO CON DSCTO]]</f>
        <v>2386.3064909999998</v>
      </c>
      <c r="N222" s="31"/>
      <c r="O222" s="32"/>
      <c r="P222" s="30">
        <f>(Tabla1[[#This Row],[PEDIDO ]]*Tabla1[[#This Row],[PRECIO CON DSCTO]])</f>
        <v>0</v>
      </c>
      <c r="Q222" s="30">
        <f>(Tabla1[[#This Row],[PRECIO REF BS]]*Tabla1[[#This Row],[PEDIDO ]])</f>
        <v>0</v>
      </c>
    </row>
    <row r="223" spans="1:17" s="34" customFormat="1" ht="31.5" customHeight="1" x14ac:dyDescent="0.3">
      <c r="A223" s="42" t="s">
        <v>131</v>
      </c>
      <c r="B223" s="87">
        <v>7591619517810</v>
      </c>
      <c r="C223" s="88" t="s">
        <v>2453</v>
      </c>
      <c r="D223" s="147" t="s">
        <v>2454</v>
      </c>
      <c r="E223" s="116">
        <v>46052</v>
      </c>
      <c r="F223" s="96" t="s">
        <v>147</v>
      </c>
      <c r="G223" s="89" t="s">
        <v>20</v>
      </c>
      <c r="H223" s="28"/>
      <c r="I223" s="117">
        <v>12</v>
      </c>
      <c r="J223" s="117">
        <v>9.9520999999999997</v>
      </c>
      <c r="K223" s="113"/>
      <c r="L223" s="29">
        <f>Tabla1[[#This Row],[PRECIO REF        ($)]]-Tabla1[PRECIO REF        ($)]*Tabla1[OFERTA]</f>
        <v>9.9520999999999997</v>
      </c>
      <c r="M223" s="109">
        <f>$F$3*Tabla1[[#This Row],[PRECIO CON DSCTO]]</f>
        <v>2935.56994179</v>
      </c>
      <c r="N223" s="31"/>
      <c r="O223" s="32"/>
      <c r="P223" s="30">
        <f>(Tabla1[[#This Row],[PEDIDO ]]*Tabla1[[#This Row],[PRECIO CON DSCTO]])</f>
        <v>0</v>
      </c>
      <c r="Q223" s="30">
        <f>(Tabla1[[#This Row],[PRECIO REF BS]]*Tabla1[[#This Row],[PEDIDO ]])</f>
        <v>0</v>
      </c>
    </row>
    <row r="224" spans="1:17" s="34" customFormat="1" ht="31.5" customHeight="1" x14ac:dyDescent="0.3">
      <c r="A224" s="42" t="s">
        <v>131</v>
      </c>
      <c r="B224" s="97">
        <v>632627843458</v>
      </c>
      <c r="C224" s="88" t="s">
        <v>1438</v>
      </c>
      <c r="D224" s="153" t="s">
        <v>1448</v>
      </c>
      <c r="E224" s="116">
        <v>46538</v>
      </c>
      <c r="F224" s="98" t="s">
        <v>112</v>
      </c>
      <c r="G224" s="89" t="s">
        <v>20</v>
      </c>
      <c r="H224" s="28"/>
      <c r="I224" s="117">
        <v>28</v>
      </c>
      <c r="J224" s="117">
        <v>4.0199999999999996</v>
      </c>
      <c r="K224" s="113"/>
      <c r="L224" s="29">
        <f>Tabla1[[#This Row],[PRECIO REF        ($)]]-Tabla1[PRECIO REF        ($)]*Tabla1[OFERTA]</f>
        <v>4.0199999999999996</v>
      </c>
      <c r="M224" s="109">
        <f>$F$3*Tabla1[[#This Row],[PRECIO CON DSCTO]]</f>
        <v>1185.7789979999998</v>
      </c>
      <c r="N224" s="31"/>
      <c r="O224" s="32"/>
      <c r="P224" s="30">
        <f>(Tabla1[[#This Row],[PEDIDO ]]*Tabla1[[#This Row],[PRECIO CON DSCTO]])</f>
        <v>0</v>
      </c>
      <c r="Q224" s="30">
        <f>(Tabla1[[#This Row],[PRECIO REF BS]]*Tabla1[[#This Row],[PEDIDO ]])</f>
        <v>0</v>
      </c>
    </row>
    <row r="225" spans="1:17" s="34" customFormat="1" ht="31.5" customHeight="1" x14ac:dyDescent="0.3">
      <c r="A225" s="42" t="s">
        <v>131</v>
      </c>
      <c r="B225" s="87">
        <v>7591309003692</v>
      </c>
      <c r="C225" s="88" t="s">
        <v>1789</v>
      </c>
      <c r="D225" s="163" t="s">
        <v>1790</v>
      </c>
      <c r="E225" s="116">
        <v>46996</v>
      </c>
      <c r="F225" s="158" t="s">
        <v>135</v>
      </c>
      <c r="G225" s="88" t="s">
        <v>136</v>
      </c>
      <c r="H225" s="28"/>
      <c r="I225" s="117">
        <v>191</v>
      </c>
      <c r="J225" s="117">
        <v>3.8875000000000002</v>
      </c>
      <c r="K225" s="113"/>
      <c r="L225" s="29">
        <f>Tabla1[[#This Row],[PRECIO REF        ($)]]-Tabla1[PRECIO REF        ($)]*Tabla1[OFERTA]</f>
        <v>3.8875000000000002</v>
      </c>
      <c r="M225" s="109">
        <f>$F$3*Tabla1[[#This Row],[PRECIO CON DSCTO]]</f>
        <v>1146.6954862499999</v>
      </c>
      <c r="N225" s="31"/>
      <c r="O225" s="32"/>
      <c r="P225" s="30">
        <f>(Tabla1[[#This Row],[PEDIDO ]]*Tabla1[[#This Row],[PRECIO CON DSCTO]])</f>
        <v>0</v>
      </c>
      <c r="Q225" s="30">
        <f>(Tabla1[[#This Row],[PRECIO REF BS]]*Tabla1[[#This Row],[PEDIDO ]])</f>
        <v>0</v>
      </c>
    </row>
    <row r="226" spans="1:17" s="34" customFormat="1" ht="31.5" customHeight="1" x14ac:dyDescent="0.3">
      <c r="A226" s="42" t="s">
        <v>131</v>
      </c>
      <c r="B226" s="87">
        <v>7702184530016</v>
      </c>
      <c r="C226" s="88" t="s">
        <v>165</v>
      </c>
      <c r="D226" s="107" t="s">
        <v>166</v>
      </c>
      <c r="E226" s="116">
        <v>46264</v>
      </c>
      <c r="F226" s="92" t="s">
        <v>167</v>
      </c>
      <c r="G226" s="89" t="s">
        <v>20</v>
      </c>
      <c r="H226" s="28"/>
      <c r="I226" s="117">
        <v>59</v>
      </c>
      <c r="J226" s="117">
        <v>12.21</v>
      </c>
      <c r="K226" s="113"/>
      <c r="L226" s="29">
        <f>Tabla1[[#This Row],[PRECIO REF        ($)]]-Tabla1[PRECIO REF        ($)]*Tabla1[OFERTA]</f>
        <v>12.21</v>
      </c>
      <c r="M226" s="109">
        <f>$F$3*Tabla1[[#This Row],[PRECIO CON DSCTO]]</f>
        <v>3601.5824790000001</v>
      </c>
      <c r="N226" s="31"/>
      <c r="O226" s="32"/>
      <c r="P226" s="30">
        <f>(Tabla1[[#This Row],[PEDIDO ]]*Tabla1[[#This Row],[PRECIO CON DSCTO]])</f>
        <v>0</v>
      </c>
      <c r="Q226" s="30">
        <f>(Tabla1[[#This Row],[PRECIO REF BS]]*Tabla1[[#This Row],[PEDIDO ]])</f>
        <v>0</v>
      </c>
    </row>
    <row r="227" spans="1:17" s="34" customFormat="1" ht="31.5" customHeight="1" x14ac:dyDescent="0.3">
      <c r="A227" s="42" t="s">
        <v>131</v>
      </c>
      <c r="B227" s="87">
        <v>7702184530023</v>
      </c>
      <c r="C227" s="88" t="s">
        <v>1313</v>
      </c>
      <c r="D227" s="91" t="s">
        <v>1319</v>
      </c>
      <c r="E227" s="116">
        <v>46418</v>
      </c>
      <c r="F227" s="92" t="s">
        <v>167</v>
      </c>
      <c r="G227" s="89" t="s">
        <v>20</v>
      </c>
      <c r="H227" s="28"/>
      <c r="I227" s="117">
        <v>9</v>
      </c>
      <c r="J227" s="117">
        <v>5.13</v>
      </c>
      <c r="K227" s="113"/>
      <c r="L227" s="29">
        <f>Tabla1[[#This Row],[PRECIO REF        ($)]]-Tabla1[PRECIO REF        ($)]*Tabla1[OFERTA]</f>
        <v>5.13</v>
      </c>
      <c r="M227" s="109">
        <f>$F$3*Tabla1[[#This Row],[PRECIO CON DSCTO]]</f>
        <v>1513.1955869999999</v>
      </c>
      <c r="N227" s="31"/>
      <c r="O227" s="32"/>
      <c r="P227" s="30">
        <f>(Tabla1[[#This Row],[PEDIDO ]]*Tabla1[[#This Row],[PRECIO CON DSCTO]])</f>
        <v>0</v>
      </c>
      <c r="Q227" s="30">
        <f>(Tabla1[[#This Row],[PRECIO REF BS]]*Tabla1[[#This Row],[PEDIDO ]])</f>
        <v>0</v>
      </c>
    </row>
    <row r="228" spans="1:17" s="34" customFormat="1" ht="31.5" customHeight="1" x14ac:dyDescent="0.3">
      <c r="A228" s="42" t="s">
        <v>131</v>
      </c>
      <c r="B228" s="97">
        <v>732064572864</v>
      </c>
      <c r="C228" s="88" t="s">
        <v>1719</v>
      </c>
      <c r="D228" s="91" t="s">
        <v>1726</v>
      </c>
      <c r="E228" s="116">
        <v>46721</v>
      </c>
      <c r="F228" s="150" t="s">
        <v>312</v>
      </c>
      <c r="G228" s="89" t="s">
        <v>20</v>
      </c>
      <c r="H228" s="28"/>
      <c r="I228" s="117">
        <v>28</v>
      </c>
      <c r="J228" s="117">
        <v>4.55</v>
      </c>
      <c r="K228" s="113"/>
      <c r="L228" s="29">
        <f>Tabla1[[#This Row],[PRECIO REF        ($)]]-Tabla1[PRECIO REF        ($)]*Tabla1[OFERTA]</f>
        <v>4.55</v>
      </c>
      <c r="M228" s="109">
        <f>$F$3*Tabla1[[#This Row],[PRECIO CON DSCTO]]</f>
        <v>1342.1130449999998</v>
      </c>
      <c r="N228" s="31"/>
      <c r="O228" s="32"/>
      <c r="P228" s="30">
        <f>(Tabla1[[#This Row],[PEDIDO ]]*Tabla1[[#This Row],[PRECIO CON DSCTO]])</f>
        <v>0</v>
      </c>
      <c r="Q228" s="30">
        <f>(Tabla1[[#This Row],[PRECIO REF BS]]*Tabla1[[#This Row],[PEDIDO ]])</f>
        <v>0</v>
      </c>
    </row>
    <row r="229" spans="1:17" s="34" customFormat="1" ht="31.5" customHeight="1" x14ac:dyDescent="0.3">
      <c r="A229" s="42" t="s">
        <v>131</v>
      </c>
      <c r="B229" s="87">
        <v>7591619505015</v>
      </c>
      <c r="C229" s="88" t="s">
        <v>2021</v>
      </c>
      <c r="D229" s="99" t="s">
        <v>2022</v>
      </c>
      <c r="E229" s="116">
        <v>47361</v>
      </c>
      <c r="F229" s="139" t="s">
        <v>22</v>
      </c>
      <c r="G229" s="89" t="s">
        <v>20</v>
      </c>
      <c r="H229" s="28"/>
      <c r="I229" s="117">
        <v>21</v>
      </c>
      <c r="J229" s="117">
        <v>5.04399</v>
      </c>
      <c r="K229" s="113"/>
      <c r="L229" s="29">
        <f>Tabla1[[#This Row],[PRECIO REF        ($)]]-Tabla1[PRECIO REF        ($)]*Tabla1[OFERTA]</f>
        <v>5.04399</v>
      </c>
      <c r="M229" s="109">
        <f>$F$3*Tabla1[[#This Row],[PRECIO CON DSCTO]]</f>
        <v>1487.8252259010001</v>
      </c>
      <c r="N229" s="31"/>
      <c r="O229" s="32"/>
      <c r="P229" s="30">
        <f>(Tabla1[[#This Row],[PEDIDO ]]*Tabla1[[#This Row],[PRECIO CON DSCTO]])</f>
        <v>0</v>
      </c>
      <c r="Q229" s="30">
        <f>(Tabla1[[#This Row],[PRECIO REF BS]]*Tabla1[[#This Row],[PEDIDO ]])</f>
        <v>0</v>
      </c>
    </row>
    <row r="230" spans="1:17" s="34" customFormat="1" ht="31.5" customHeight="1" x14ac:dyDescent="0.3">
      <c r="A230" s="42" t="s">
        <v>131</v>
      </c>
      <c r="B230" s="87">
        <v>7592806141016</v>
      </c>
      <c r="C230" s="88" t="s">
        <v>1528</v>
      </c>
      <c r="D230" s="151" t="s">
        <v>1540</v>
      </c>
      <c r="E230" s="116">
        <v>46934</v>
      </c>
      <c r="F230" s="139" t="s">
        <v>46</v>
      </c>
      <c r="G230" s="89" t="s">
        <v>20</v>
      </c>
      <c r="H230" s="28"/>
      <c r="I230" s="117">
        <v>14</v>
      </c>
      <c r="J230" s="117">
        <v>5.41</v>
      </c>
      <c r="K230" s="113"/>
      <c r="L230" s="29">
        <f>Tabla1[[#This Row],[PRECIO REF        ($)]]-Tabla1[PRECIO REF        ($)]*Tabla1[OFERTA]</f>
        <v>5.41</v>
      </c>
      <c r="M230" s="109">
        <f>$F$3*Tabla1[[#This Row],[PRECIO CON DSCTO]]</f>
        <v>1595.787159</v>
      </c>
      <c r="N230" s="31"/>
      <c r="O230" s="32"/>
      <c r="P230" s="30">
        <f>(Tabla1[[#This Row],[PEDIDO ]]*Tabla1[[#This Row],[PRECIO CON DSCTO]])</f>
        <v>0</v>
      </c>
      <c r="Q230" s="30">
        <f>(Tabla1[[#This Row],[PRECIO REF BS]]*Tabla1[[#This Row],[PEDIDO ]])</f>
        <v>0</v>
      </c>
    </row>
    <row r="231" spans="1:17" s="34" customFormat="1" ht="31.5" customHeight="1" x14ac:dyDescent="0.3">
      <c r="A231" s="42" t="s">
        <v>131</v>
      </c>
      <c r="B231" s="87">
        <v>7599910793568</v>
      </c>
      <c r="C231" s="88" t="s">
        <v>2006</v>
      </c>
      <c r="D231" s="146" t="s">
        <v>2007</v>
      </c>
      <c r="E231" s="116">
        <v>46568</v>
      </c>
      <c r="F231" s="103" t="s">
        <v>134</v>
      </c>
      <c r="G231" s="89" t="s">
        <v>20</v>
      </c>
      <c r="H231" s="28"/>
      <c r="I231" s="117">
        <v>19</v>
      </c>
      <c r="J231" s="117">
        <v>3.53592</v>
      </c>
      <c r="K231" s="113"/>
      <c r="L231" s="29">
        <f>Tabla1[[#This Row],[PRECIO REF        ($)]]-Tabla1[PRECIO REF        ($)]*Tabla1[OFERTA]</f>
        <v>3.53592</v>
      </c>
      <c r="M231" s="109">
        <f>$F$3*Tabla1[[#This Row],[PRECIO CON DSCTO]]</f>
        <v>1042.989968808</v>
      </c>
      <c r="N231" s="30"/>
      <c r="O231" s="32"/>
      <c r="P231" s="30">
        <f>(Tabla1[[#This Row],[PEDIDO ]]*Tabla1[[#This Row],[PRECIO CON DSCTO]])</f>
        <v>0</v>
      </c>
      <c r="Q231" s="30">
        <f>(Tabla1[[#This Row],[PRECIO REF BS]]*Tabla1[[#This Row],[PEDIDO ]])</f>
        <v>0</v>
      </c>
    </row>
    <row r="232" spans="1:17" s="34" customFormat="1" ht="31.5" customHeight="1" x14ac:dyDescent="0.3">
      <c r="A232" s="42" t="s">
        <v>131</v>
      </c>
      <c r="B232" s="87">
        <v>6942189211348</v>
      </c>
      <c r="C232" s="88" t="s">
        <v>138</v>
      </c>
      <c r="D232" s="142" t="s">
        <v>1395</v>
      </c>
      <c r="E232" s="116">
        <v>46660</v>
      </c>
      <c r="F232" s="139" t="s">
        <v>50</v>
      </c>
      <c r="G232" s="89" t="s">
        <v>20</v>
      </c>
      <c r="H232" s="28"/>
      <c r="I232" s="117">
        <v>283</v>
      </c>
      <c r="J232" s="117">
        <v>4.08</v>
      </c>
      <c r="K232" s="113">
        <v>0.05</v>
      </c>
      <c r="L232" s="29">
        <f>Tabla1[[#This Row],[PRECIO REF        ($)]]-Tabla1[PRECIO REF        ($)]*Tabla1[OFERTA]</f>
        <v>3.8759999999999999</v>
      </c>
      <c r="M232" s="109">
        <f>$F$3*Tabla1[[#This Row],[PRECIO CON DSCTO]]</f>
        <v>1143.3033324</v>
      </c>
      <c r="N232" s="31"/>
      <c r="O232" s="32"/>
      <c r="P232" s="30">
        <f>(Tabla1[[#This Row],[PEDIDO ]]*Tabla1[[#This Row],[PRECIO CON DSCTO]])</f>
        <v>0</v>
      </c>
      <c r="Q232" s="30">
        <f>(Tabla1[[#This Row],[PRECIO REF BS]]*Tabla1[[#This Row],[PEDIDO ]])</f>
        <v>0</v>
      </c>
    </row>
    <row r="233" spans="1:17" s="34" customFormat="1" ht="31.5" customHeight="1" x14ac:dyDescent="0.3">
      <c r="A233" s="42" t="s">
        <v>131</v>
      </c>
      <c r="B233" s="87">
        <v>7703712032002</v>
      </c>
      <c r="C233" s="88" t="s">
        <v>139</v>
      </c>
      <c r="D233" s="91" t="s">
        <v>140</v>
      </c>
      <c r="E233" s="116">
        <v>46492</v>
      </c>
      <c r="F233" s="96" t="s">
        <v>51</v>
      </c>
      <c r="G233" s="89" t="s">
        <v>20</v>
      </c>
      <c r="H233" s="28"/>
      <c r="I233" s="117">
        <v>45</v>
      </c>
      <c r="J233" s="117">
        <v>5.0999999999999996</v>
      </c>
      <c r="K233" s="113"/>
      <c r="L233" s="29">
        <f>Tabla1[[#This Row],[PRECIO REF        ($)]]-Tabla1[PRECIO REF        ($)]*Tabla1[OFERTA]</f>
        <v>5.0999999999999996</v>
      </c>
      <c r="M233" s="109">
        <f>$F$3*Tabla1[[#This Row],[PRECIO CON DSCTO]]</f>
        <v>1504.3464899999999</v>
      </c>
      <c r="N233" s="31"/>
      <c r="O233" s="32"/>
      <c r="P233" s="30">
        <f>(Tabla1[[#This Row],[PEDIDO ]]*Tabla1[[#This Row],[PRECIO CON DSCTO]])</f>
        <v>0</v>
      </c>
      <c r="Q233" s="30">
        <f>(Tabla1[[#This Row],[PRECIO REF BS]]*Tabla1[[#This Row],[PEDIDO ]])</f>
        <v>0</v>
      </c>
    </row>
    <row r="234" spans="1:17" s="34" customFormat="1" ht="31.5" customHeight="1" x14ac:dyDescent="0.3">
      <c r="A234" s="42" t="s">
        <v>131</v>
      </c>
      <c r="B234" s="87">
        <v>7703712035737</v>
      </c>
      <c r="C234" s="88" t="s">
        <v>1305</v>
      </c>
      <c r="D234" s="148" t="s">
        <v>1309</v>
      </c>
      <c r="E234" s="116">
        <v>46285</v>
      </c>
      <c r="F234" s="96" t="s">
        <v>51</v>
      </c>
      <c r="G234" s="89" t="s">
        <v>20</v>
      </c>
      <c r="H234" s="28"/>
      <c r="I234" s="117">
        <v>115</v>
      </c>
      <c r="J234" s="117">
        <v>3.5625</v>
      </c>
      <c r="K234" s="113"/>
      <c r="L234" s="29">
        <f>Tabla1[[#This Row],[PRECIO REF        ($)]]-Tabla1[PRECIO REF        ($)]*Tabla1[OFERTA]</f>
        <v>3.5625</v>
      </c>
      <c r="M234" s="109">
        <f>$F$3*Tabla1[[#This Row],[PRECIO CON DSCTO]]</f>
        <v>1050.83026875</v>
      </c>
      <c r="N234" s="31"/>
      <c r="O234" s="32"/>
      <c r="P234" s="30">
        <f>(Tabla1[[#This Row],[PEDIDO ]]*Tabla1[[#This Row],[PRECIO CON DSCTO]])</f>
        <v>0</v>
      </c>
      <c r="Q234" s="30">
        <f>(Tabla1[[#This Row],[PRECIO REF BS]]*Tabla1[[#This Row],[PEDIDO ]])</f>
        <v>0</v>
      </c>
    </row>
    <row r="235" spans="1:17" s="34" customFormat="1" ht="31.5" customHeight="1" x14ac:dyDescent="0.3">
      <c r="A235" s="42" t="s">
        <v>131</v>
      </c>
      <c r="B235" s="87">
        <v>7591243804041</v>
      </c>
      <c r="C235" s="88" t="s">
        <v>141</v>
      </c>
      <c r="D235" s="165" t="s">
        <v>142</v>
      </c>
      <c r="E235" s="116">
        <v>46203</v>
      </c>
      <c r="F235" s="88" t="s">
        <v>36</v>
      </c>
      <c r="G235" s="89" t="s">
        <v>20</v>
      </c>
      <c r="H235" s="28"/>
      <c r="I235" s="117">
        <v>38</v>
      </c>
      <c r="J235" s="117">
        <v>5.74</v>
      </c>
      <c r="K235" s="113"/>
      <c r="L235" s="29">
        <f>Tabla1[[#This Row],[PRECIO REF        ($)]]-Tabla1[PRECIO REF        ($)]*Tabla1[OFERTA]</f>
        <v>5.74</v>
      </c>
      <c r="M235" s="109">
        <f>$F$3*Tabla1[[#This Row],[PRECIO CON DSCTO]]</f>
        <v>1693.1272260000001</v>
      </c>
      <c r="N235" s="31"/>
      <c r="O235" s="32"/>
      <c r="P235" s="30">
        <f>(Tabla1[[#This Row],[PEDIDO ]]*Tabla1[[#This Row],[PRECIO CON DSCTO]])</f>
        <v>0</v>
      </c>
      <c r="Q235" s="30">
        <f>(Tabla1[[#This Row],[PRECIO REF BS]]*Tabla1[[#This Row],[PEDIDO ]])</f>
        <v>0</v>
      </c>
    </row>
    <row r="236" spans="1:17" s="34" customFormat="1" ht="31.5" customHeight="1" x14ac:dyDescent="0.3">
      <c r="A236" s="42" t="s">
        <v>131</v>
      </c>
      <c r="B236" s="87">
        <v>7591619517841</v>
      </c>
      <c r="C236" s="88" t="s">
        <v>622</v>
      </c>
      <c r="D236" s="148" t="s">
        <v>623</v>
      </c>
      <c r="E236" s="116">
        <v>46417</v>
      </c>
      <c r="F236" s="90" t="s">
        <v>128</v>
      </c>
      <c r="G236" s="89" t="s">
        <v>20</v>
      </c>
      <c r="H236" s="28"/>
      <c r="I236" s="117">
        <v>19</v>
      </c>
      <c r="J236" s="117">
        <v>8.99</v>
      </c>
      <c r="K236" s="113"/>
      <c r="L236" s="29">
        <f>Tabla1[[#This Row],[PRECIO REF        ($)]]-Tabla1[PRECIO REF        ($)]*Tabla1[OFERTA]</f>
        <v>8.99</v>
      </c>
      <c r="M236" s="109">
        <f>$F$3*Tabla1[[#This Row],[PRECIO CON DSCTO]]</f>
        <v>2651.7794010000002</v>
      </c>
      <c r="N236" s="31"/>
      <c r="O236" s="32"/>
      <c r="P236" s="30">
        <f>(Tabla1[[#This Row],[PEDIDO ]]*Tabla1[[#This Row],[PRECIO CON DSCTO]])</f>
        <v>0</v>
      </c>
      <c r="Q236" s="30">
        <f>(Tabla1[[#This Row],[PRECIO REF BS]]*Tabla1[[#This Row],[PEDIDO ]])</f>
        <v>0</v>
      </c>
    </row>
    <row r="237" spans="1:17" s="34" customFormat="1" ht="31.5" customHeight="1" x14ac:dyDescent="0.3">
      <c r="A237" s="42" t="s">
        <v>131</v>
      </c>
      <c r="B237" s="87">
        <v>7591619517834</v>
      </c>
      <c r="C237" s="88" t="s">
        <v>1652</v>
      </c>
      <c r="D237" s="102" t="s">
        <v>1653</v>
      </c>
      <c r="E237" s="116">
        <v>46843</v>
      </c>
      <c r="F237" s="96" t="s">
        <v>147</v>
      </c>
      <c r="G237" s="89" t="s">
        <v>20</v>
      </c>
      <c r="H237" s="28"/>
      <c r="I237" s="117">
        <v>10</v>
      </c>
      <c r="J237" s="117">
        <v>10.43</v>
      </c>
      <c r="K237" s="113"/>
      <c r="L237" s="29">
        <f>Tabla1[[#This Row],[PRECIO REF        ($)]]-Tabla1[PRECIO REF        ($)]*Tabla1[OFERTA]</f>
        <v>10.43</v>
      </c>
      <c r="M237" s="109">
        <f>$F$3*Tabla1[[#This Row],[PRECIO CON DSCTO]]</f>
        <v>3076.5360569999998</v>
      </c>
      <c r="N237" s="31"/>
      <c r="O237" s="32"/>
      <c r="P237" s="30">
        <f>(Tabla1[[#This Row],[PEDIDO ]]*Tabla1[[#This Row],[PRECIO CON DSCTO]])</f>
        <v>0</v>
      </c>
      <c r="Q237" s="30">
        <f>(Tabla1[[#This Row],[PRECIO REF BS]]*Tabla1[[#This Row],[PEDIDO ]])</f>
        <v>0</v>
      </c>
    </row>
    <row r="238" spans="1:17" s="34" customFormat="1" ht="31.5" customHeight="1" x14ac:dyDescent="0.3">
      <c r="A238" s="42" t="s">
        <v>131</v>
      </c>
      <c r="B238" s="87">
        <v>7591619517858</v>
      </c>
      <c r="C238" s="88" t="s">
        <v>1504</v>
      </c>
      <c r="D238" s="144" t="s">
        <v>1515</v>
      </c>
      <c r="E238" s="116">
        <v>46630</v>
      </c>
      <c r="F238" s="96" t="s">
        <v>147</v>
      </c>
      <c r="G238" s="89" t="s">
        <v>20</v>
      </c>
      <c r="H238" s="28"/>
      <c r="I238" s="117">
        <v>1</v>
      </c>
      <c r="J238" s="117">
        <v>10.97</v>
      </c>
      <c r="K238" s="113"/>
      <c r="L238" s="29">
        <f>Tabla1[[#This Row],[PRECIO REF        ($)]]-Tabla1[PRECIO REF        ($)]*Tabla1[OFERTA]</f>
        <v>10.97</v>
      </c>
      <c r="M238" s="109">
        <f>$F$3*Tabla1[[#This Row],[PRECIO CON DSCTO]]</f>
        <v>3235.8198030000003</v>
      </c>
      <c r="N238" s="31"/>
      <c r="O238" s="32"/>
      <c r="P238" s="30">
        <f>(Tabla1[[#This Row],[PEDIDO ]]*Tabla1[[#This Row],[PRECIO CON DSCTO]])</f>
        <v>0</v>
      </c>
      <c r="Q238" s="30">
        <f>(Tabla1[[#This Row],[PRECIO REF BS]]*Tabla1[[#This Row],[PEDIDO ]])</f>
        <v>0</v>
      </c>
    </row>
    <row r="239" spans="1:17" s="34" customFormat="1" ht="31.5" customHeight="1" x14ac:dyDescent="0.3">
      <c r="A239" s="42" t="s">
        <v>131</v>
      </c>
      <c r="B239" s="87">
        <v>7750215015810</v>
      </c>
      <c r="C239" s="88" t="s">
        <v>1383</v>
      </c>
      <c r="D239" s="166" t="s">
        <v>1385</v>
      </c>
      <c r="E239" s="116">
        <v>46964</v>
      </c>
      <c r="F239" s="90" t="s">
        <v>190</v>
      </c>
      <c r="G239" s="89" t="s">
        <v>20</v>
      </c>
      <c r="H239" s="28"/>
      <c r="I239" s="117">
        <v>30</v>
      </c>
      <c r="J239" s="117">
        <v>5.43</v>
      </c>
      <c r="K239" s="113"/>
      <c r="L239" s="29">
        <f>Tabla1[[#This Row],[PRECIO REF        ($)]]-Tabla1[PRECIO REF        ($)]*Tabla1[OFERTA]</f>
        <v>5.43</v>
      </c>
      <c r="M239" s="109">
        <f>$F$3*Tabla1[[#This Row],[PRECIO CON DSCTO]]</f>
        <v>1601.686557</v>
      </c>
      <c r="N239" s="31"/>
      <c r="O239" s="32"/>
      <c r="P239" s="30">
        <f>(Tabla1[[#This Row],[PEDIDO ]]*Tabla1[[#This Row],[PRECIO CON DSCTO]])</f>
        <v>0</v>
      </c>
      <c r="Q239" s="30">
        <f>(Tabla1[[#This Row],[PRECIO REF BS]]*Tabla1[[#This Row],[PEDIDO ]])</f>
        <v>0</v>
      </c>
    </row>
    <row r="240" spans="1:17" s="34" customFormat="1" ht="31.5" customHeight="1" x14ac:dyDescent="0.3">
      <c r="A240" s="42" t="s">
        <v>131</v>
      </c>
      <c r="B240" s="87">
        <v>7703332003079</v>
      </c>
      <c r="C240" s="88" t="s">
        <v>1575</v>
      </c>
      <c r="D240" s="163" t="s">
        <v>1577</v>
      </c>
      <c r="E240" s="116">
        <v>46507</v>
      </c>
      <c r="F240" s="96" t="s">
        <v>147</v>
      </c>
      <c r="G240" s="89" t="s">
        <v>20</v>
      </c>
      <c r="H240" s="28"/>
      <c r="I240" s="117">
        <v>6</v>
      </c>
      <c r="J240" s="117">
        <v>14.49</v>
      </c>
      <c r="K240" s="113"/>
      <c r="L240" s="29">
        <f>Tabla1[[#This Row],[PRECIO REF        ($)]]-Tabla1[PRECIO REF        ($)]*Tabla1[OFERTA]</f>
        <v>14.49</v>
      </c>
      <c r="M240" s="109">
        <f>$F$3*Tabla1[[#This Row],[PRECIO CON DSCTO]]</f>
        <v>4274.1138510000001</v>
      </c>
      <c r="N240" s="31"/>
      <c r="O240" s="32"/>
      <c r="P240" s="30">
        <f>(Tabla1[[#This Row],[PEDIDO ]]*Tabla1[[#This Row],[PRECIO CON DSCTO]])</f>
        <v>0</v>
      </c>
      <c r="Q240" s="30">
        <f>(Tabla1[[#This Row],[PRECIO REF BS]]*Tabla1[[#This Row],[PEDIDO ]])</f>
        <v>0</v>
      </c>
    </row>
    <row r="241" spans="1:17" s="34" customFormat="1" ht="31.5" customHeight="1" x14ac:dyDescent="0.3">
      <c r="A241" s="42" t="s">
        <v>131</v>
      </c>
      <c r="B241" s="87">
        <v>7592803004086</v>
      </c>
      <c r="C241" s="88" t="s">
        <v>143</v>
      </c>
      <c r="D241" s="167" t="s">
        <v>2238</v>
      </c>
      <c r="E241" s="116">
        <v>46142</v>
      </c>
      <c r="F241" s="88" t="s">
        <v>116</v>
      </c>
      <c r="G241" s="89" t="s">
        <v>20</v>
      </c>
      <c r="H241" s="28"/>
      <c r="I241" s="117">
        <v>40</v>
      </c>
      <c r="J241" s="117">
        <v>9.6</v>
      </c>
      <c r="K241" s="113">
        <v>0.1</v>
      </c>
      <c r="L241" s="29">
        <f>Tabla1[[#This Row],[PRECIO REF        ($)]]-Tabla1[PRECIO REF        ($)]*Tabla1[OFERTA]</f>
        <v>8.64</v>
      </c>
      <c r="M241" s="109">
        <f>$F$3*Tabla1[[#This Row],[PRECIO CON DSCTO]]</f>
        <v>2548.5399360000001</v>
      </c>
      <c r="N241" s="31"/>
      <c r="O241" s="32"/>
      <c r="P241" s="30">
        <f>(Tabla1[[#This Row],[PEDIDO ]]*Tabla1[[#This Row],[PRECIO CON DSCTO]])</f>
        <v>0</v>
      </c>
      <c r="Q241" s="30">
        <f>(Tabla1[[#This Row],[PRECIO REF BS]]*Tabla1[[#This Row],[PEDIDO ]])</f>
        <v>0</v>
      </c>
    </row>
    <row r="242" spans="1:17" s="34" customFormat="1" ht="31.5" customHeight="1" x14ac:dyDescent="0.3">
      <c r="A242" s="42" t="s">
        <v>131</v>
      </c>
      <c r="B242" s="87">
        <v>7599910000017</v>
      </c>
      <c r="C242" s="88" t="s">
        <v>2008</v>
      </c>
      <c r="D242" s="105" t="s">
        <v>2009</v>
      </c>
      <c r="E242" s="116">
        <v>46689</v>
      </c>
      <c r="F242" s="103" t="s">
        <v>134</v>
      </c>
      <c r="G242" s="89" t="s">
        <v>20</v>
      </c>
      <c r="H242" s="28"/>
      <c r="I242" s="117">
        <v>25</v>
      </c>
      <c r="J242" s="117">
        <v>4.0819099999999997</v>
      </c>
      <c r="K242" s="113"/>
      <c r="L242" s="29">
        <f>Tabla1[[#This Row],[PRECIO REF        ($)]]-Tabla1[PRECIO REF        ($)]*Tabla1[OFERTA]</f>
        <v>4.0819099999999997</v>
      </c>
      <c r="M242" s="109">
        <f>$F$3*Tabla1[[#This Row],[PRECIO CON DSCTO]]</f>
        <v>1204.0405845089999</v>
      </c>
      <c r="N242" s="31"/>
      <c r="O242" s="32"/>
      <c r="P242" s="30">
        <f>(Tabla1[[#This Row],[PEDIDO ]]*Tabla1[[#This Row],[PRECIO CON DSCTO]])</f>
        <v>0</v>
      </c>
      <c r="Q242" s="30">
        <f>(Tabla1[[#This Row],[PRECIO REF BS]]*Tabla1[[#This Row],[PEDIDO ]])</f>
        <v>0</v>
      </c>
    </row>
    <row r="243" spans="1:17" s="34" customFormat="1" ht="31.5" customHeight="1" x14ac:dyDescent="0.3">
      <c r="A243" s="42" t="s">
        <v>131</v>
      </c>
      <c r="B243" s="87">
        <v>8906130230527</v>
      </c>
      <c r="C243" s="88" t="s">
        <v>1187</v>
      </c>
      <c r="D243" s="141" t="s">
        <v>1189</v>
      </c>
      <c r="E243" s="116">
        <v>46690</v>
      </c>
      <c r="F243" s="150" t="s">
        <v>1075</v>
      </c>
      <c r="G243" s="89" t="s">
        <v>20</v>
      </c>
      <c r="H243" s="28"/>
      <c r="I243" s="117">
        <v>8</v>
      </c>
      <c r="J243" s="117">
        <v>4.21</v>
      </c>
      <c r="K243" s="113"/>
      <c r="L243" s="29">
        <f>Tabla1[[#This Row],[PRECIO REF        ($)]]-Tabla1[PRECIO REF        ($)]*Tabla1[OFERTA]</f>
        <v>4.21</v>
      </c>
      <c r="M243" s="109">
        <f>$F$3*Tabla1[[#This Row],[PRECIO CON DSCTO]]</f>
        <v>1241.823279</v>
      </c>
      <c r="N243" s="31"/>
      <c r="O243" s="32"/>
      <c r="P243" s="30">
        <f>(Tabla1[[#This Row],[PEDIDO ]]*Tabla1[[#This Row],[PRECIO CON DSCTO]])</f>
        <v>0</v>
      </c>
      <c r="Q243" s="30">
        <f>(Tabla1[[#This Row],[PRECIO REF BS]]*Tabla1[[#This Row],[PEDIDO ]])</f>
        <v>0</v>
      </c>
    </row>
    <row r="244" spans="1:17" s="34" customFormat="1" ht="31.5" customHeight="1" x14ac:dyDescent="0.3">
      <c r="A244" s="42" t="s">
        <v>131</v>
      </c>
      <c r="B244" s="97">
        <v>736372692160</v>
      </c>
      <c r="C244" s="88" t="s">
        <v>1589</v>
      </c>
      <c r="D244" s="168" t="s">
        <v>1590</v>
      </c>
      <c r="E244" s="116">
        <v>46843</v>
      </c>
      <c r="F244" s="98" t="s">
        <v>112</v>
      </c>
      <c r="G244" s="89" t="s">
        <v>20</v>
      </c>
      <c r="H244" s="28"/>
      <c r="I244" s="117">
        <v>27</v>
      </c>
      <c r="J244" s="117">
        <v>3.4969999999999999</v>
      </c>
      <c r="K244" s="113"/>
      <c r="L244" s="29">
        <f>Tabla1[[#This Row],[PRECIO REF        ($)]]-Tabla1[PRECIO REF        ($)]*Tabla1[OFERTA]</f>
        <v>3.4969999999999999</v>
      </c>
      <c r="M244" s="109">
        <f>$F$3*Tabla1[[#This Row],[PRECIO CON DSCTO]]</f>
        <v>1031.5097403</v>
      </c>
      <c r="N244" s="31"/>
      <c r="O244" s="32"/>
      <c r="P244" s="30">
        <f>(Tabla1[[#This Row],[PEDIDO ]]*Tabla1[[#This Row],[PRECIO CON DSCTO]])</f>
        <v>0</v>
      </c>
      <c r="Q244" s="30">
        <f>(Tabla1[[#This Row],[PRECIO REF BS]]*Tabla1[[#This Row],[PEDIDO ]])</f>
        <v>0</v>
      </c>
    </row>
    <row r="245" spans="1:17" s="34" customFormat="1" ht="31.5" customHeight="1" x14ac:dyDescent="0.3">
      <c r="A245" s="42" t="s">
        <v>131</v>
      </c>
      <c r="B245" s="97">
        <v>632627843496</v>
      </c>
      <c r="C245" s="88" t="s">
        <v>2023</v>
      </c>
      <c r="D245" s="102" t="s">
        <v>2024</v>
      </c>
      <c r="E245" s="116">
        <v>46599</v>
      </c>
      <c r="F245" s="98" t="s">
        <v>112</v>
      </c>
      <c r="G245" s="89" t="s">
        <v>20</v>
      </c>
      <c r="H245" s="28"/>
      <c r="I245" s="117">
        <v>36</v>
      </c>
      <c r="J245" s="117">
        <v>3.887</v>
      </c>
      <c r="K245" s="113"/>
      <c r="L245" s="29">
        <f>Tabla1[[#This Row],[PRECIO REF        ($)]]-Tabla1[PRECIO REF        ($)]*Tabla1[OFERTA]</f>
        <v>3.887</v>
      </c>
      <c r="M245" s="109">
        <f>$F$3*Tabla1[[#This Row],[PRECIO CON DSCTO]]</f>
        <v>1146.5480012999999</v>
      </c>
      <c r="N245" s="31"/>
      <c r="O245" s="32"/>
      <c r="P245" s="30">
        <f>(Tabla1[[#This Row],[PEDIDO ]]*Tabla1[[#This Row],[PRECIO CON DSCTO]])</f>
        <v>0</v>
      </c>
      <c r="Q245" s="30">
        <f>(Tabla1[[#This Row],[PRECIO REF BS]]*Tabla1[[#This Row],[PEDIDO ]])</f>
        <v>0</v>
      </c>
    </row>
    <row r="246" spans="1:17" s="34" customFormat="1" ht="31.5" customHeight="1" x14ac:dyDescent="0.3">
      <c r="A246" s="42" t="s">
        <v>131</v>
      </c>
      <c r="B246" s="87">
        <v>7703712032538</v>
      </c>
      <c r="C246" s="88" t="s">
        <v>984</v>
      </c>
      <c r="D246" s="148" t="s">
        <v>992</v>
      </c>
      <c r="E246" s="116">
        <v>46415</v>
      </c>
      <c r="F246" s="96" t="s">
        <v>51</v>
      </c>
      <c r="G246" s="89" t="s">
        <v>20</v>
      </c>
      <c r="H246" s="28"/>
      <c r="I246" s="117">
        <v>181</v>
      </c>
      <c r="J246" s="117">
        <v>3.9239999999999999</v>
      </c>
      <c r="K246" s="113"/>
      <c r="L246" s="29">
        <f>Tabla1[[#This Row],[PRECIO REF        ($)]]-Tabla1[PRECIO REF        ($)]*Tabla1[OFERTA]</f>
        <v>3.9239999999999999</v>
      </c>
      <c r="M246" s="109">
        <f>$F$3*Tabla1[[#This Row],[PRECIO CON DSCTO]]</f>
        <v>1157.4618876</v>
      </c>
      <c r="N246" s="31"/>
      <c r="O246" s="32"/>
      <c r="P246" s="30">
        <f>(Tabla1[[#This Row],[PEDIDO ]]*Tabla1[[#This Row],[PRECIO CON DSCTO]])</f>
        <v>0</v>
      </c>
      <c r="Q246" s="30">
        <f>(Tabla1[[#This Row],[PRECIO REF BS]]*Tabla1[[#This Row],[PEDIDO ]])</f>
        <v>0</v>
      </c>
    </row>
    <row r="247" spans="1:17" s="34" customFormat="1" ht="31.5" customHeight="1" x14ac:dyDescent="0.3">
      <c r="A247" s="42" t="s">
        <v>131</v>
      </c>
      <c r="B247" s="87">
        <v>7703712030992</v>
      </c>
      <c r="C247" s="88" t="s">
        <v>1056</v>
      </c>
      <c r="D247" s="104" t="s">
        <v>1067</v>
      </c>
      <c r="E247" s="116">
        <v>46569</v>
      </c>
      <c r="F247" s="96" t="s">
        <v>51</v>
      </c>
      <c r="G247" s="89" t="s">
        <v>20</v>
      </c>
      <c r="H247" s="28"/>
      <c r="I247" s="117">
        <v>134</v>
      </c>
      <c r="J247" s="117">
        <v>5.2080000000000002</v>
      </c>
      <c r="K247" s="113"/>
      <c r="L247" s="29">
        <f>Tabla1[[#This Row],[PRECIO REF        ($)]]-Tabla1[PRECIO REF        ($)]*Tabla1[OFERTA]</f>
        <v>5.2080000000000002</v>
      </c>
      <c r="M247" s="109">
        <f>$F$3*Tabla1[[#This Row],[PRECIO CON DSCTO]]</f>
        <v>1536.2032392000001</v>
      </c>
      <c r="N247" s="31"/>
      <c r="O247" s="32"/>
      <c r="P247" s="30">
        <f>(Tabla1[[#This Row],[PEDIDO ]]*Tabla1[[#This Row],[PRECIO CON DSCTO]])</f>
        <v>0</v>
      </c>
      <c r="Q247" s="30">
        <f>(Tabla1[[#This Row],[PRECIO REF BS]]*Tabla1[[#This Row],[PEDIDO ]])</f>
        <v>0</v>
      </c>
    </row>
    <row r="248" spans="1:17" s="34" customFormat="1" ht="31.5" customHeight="1" x14ac:dyDescent="0.3">
      <c r="A248" s="42" t="s">
        <v>131</v>
      </c>
      <c r="B248" s="87">
        <v>7591309002756</v>
      </c>
      <c r="C248" s="88" t="s">
        <v>144</v>
      </c>
      <c r="D248" s="144" t="s">
        <v>615</v>
      </c>
      <c r="E248" s="116">
        <v>46965</v>
      </c>
      <c r="F248" s="158" t="s">
        <v>135</v>
      </c>
      <c r="G248" s="89" t="s">
        <v>20</v>
      </c>
      <c r="H248" s="28"/>
      <c r="I248" s="117">
        <v>46</v>
      </c>
      <c r="J248" s="117">
        <v>3.38</v>
      </c>
      <c r="K248" s="113"/>
      <c r="L248" s="29">
        <f>Tabla1[[#This Row],[PRECIO REF        ($)]]-Tabla1[PRECIO REF        ($)]*Tabla1[OFERTA]</f>
        <v>3.38</v>
      </c>
      <c r="M248" s="109">
        <f>$F$3*Tabla1[[#This Row],[PRECIO CON DSCTO]]</f>
        <v>996.99826199999995</v>
      </c>
      <c r="N248" s="31"/>
      <c r="O248" s="32"/>
      <c r="P248" s="30">
        <f>(Tabla1[[#This Row],[PEDIDO ]]*Tabla1[[#This Row],[PRECIO CON DSCTO]])</f>
        <v>0</v>
      </c>
      <c r="Q248" s="30">
        <f>(Tabla1[[#This Row],[PRECIO REF BS]]*Tabla1[[#This Row],[PEDIDO ]])</f>
        <v>0</v>
      </c>
    </row>
    <row r="249" spans="1:17" s="34" customFormat="1" ht="31.5" customHeight="1" x14ac:dyDescent="0.3">
      <c r="A249" s="42" t="s">
        <v>131</v>
      </c>
      <c r="B249" s="87">
        <v>7591309010409</v>
      </c>
      <c r="C249" s="88" t="s">
        <v>1387</v>
      </c>
      <c r="D249" s="146" t="s">
        <v>1396</v>
      </c>
      <c r="E249" s="116">
        <v>46721</v>
      </c>
      <c r="F249" s="158" t="s">
        <v>135</v>
      </c>
      <c r="G249" s="89" t="s">
        <v>20</v>
      </c>
      <c r="H249" s="28"/>
      <c r="I249" s="117">
        <v>172</v>
      </c>
      <c r="J249" s="117">
        <v>3.1616</v>
      </c>
      <c r="K249" s="113"/>
      <c r="L249" s="29">
        <f>Tabla1[[#This Row],[PRECIO REF        ($)]]-Tabla1[PRECIO REF        ($)]*Tabla1[OFERTA]</f>
        <v>3.1616</v>
      </c>
      <c r="M249" s="109">
        <f>$F$3*Tabla1[[#This Row],[PRECIO CON DSCTO]]</f>
        <v>932.57683583999994</v>
      </c>
      <c r="N249" s="31"/>
      <c r="O249" s="32"/>
      <c r="P249" s="30">
        <f>(Tabla1[[#This Row],[PEDIDO ]]*Tabla1[[#This Row],[PRECIO CON DSCTO]])</f>
        <v>0</v>
      </c>
      <c r="Q249" s="30">
        <f>(Tabla1[[#This Row],[PRECIO REF BS]]*Tabla1[[#This Row],[PEDIDO ]])</f>
        <v>0</v>
      </c>
    </row>
    <row r="250" spans="1:17" s="34" customFormat="1" ht="31.5" customHeight="1" x14ac:dyDescent="0.3">
      <c r="A250" s="42" t="s">
        <v>131</v>
      </c>
      <c r="B250" s="87">
        <v>7591309001049</v>
      </c>
      <c r="C250" s="88" t="s">
        <v>705</v>
      </c>
      <c r="D250" s="93" t="s">
        <v>788</v>
      </c>
      <c r="E250" s="116">
        <v>47057</v>
      </c>
      <c r="F250" s="158" t="s">
        <v>135</v>
      </c>
      <c r="G250" s="88" t="s">
        <v>136</v>
      </c>
      <c r="H250" s="28"/>
      <c r="I250" s="117">
        <v>111</v>
      </c>
      <c r="J250" s="117">
        <v>2.2353499999999999</v>
      </c>
      <c r="K250" s="113"/>
      <c r="L250" s="29">
        <f>Tabla1[[#This Row],[PRECIO REF        ($)]]-Tabla1[PRECIO REF        ($)]*Tabla1[OFERTA]</f>
        <v>2.2353499999999999</v>
      </c>
      <c r="M250" s="109">
        <f>$F$3*Tabla1[[#This Row],[PRECIO CON DSCTO]]</f>
        <v>659.36096596499999</v>
      </c>
      <c r="N250" s="31"/>
      <c r="O250" s="32"/>
      <c r="P250" s="30">
        <f>(Tabla1[[#This Row],[PEDIDO ]]*Tabla1[[#This Row],[PRECIO CON DSCTO]])</f>
        <v>0</v>
      </c>
      <c r="Q250" s="30">
        <f>(Tabla1[[#This Row],[PRECIO REF BS]]*Tabla1[[#This Row],[PEDIDO ]])</f>
        <v>0</v>
      </c>
    </row>
    <row r="251" spans="1:17" s="34" customFormat="1" ht="31.5" customHeight="1" x14ac:dyDescent="0.3">
      <c r="A251" s="42" t="s">
        <v>131</v>
      </c>
      <c r="B251" s="87">
        <v>7591309010416</v>
      </c>
      <c r="C251" s="88" t="s">
        <v>1388</v>
      </c>
      <c r="D251" s="151" t="s">
        <v>1397</v>
      </c>
      <c r="E251" s="116">
        <v>46598</v>
      </c>
      <c r="F251" s="158" t="s">
        <v>135</v>
      </c>
      <c r="G251" s="89" t="s">
        <v>20</v>
      </c>
      <c r="H251" s="28"/>
      <c r="I251" s="117">
        <v>4</v>
      </c>
      <c r="J251" s="117">
        <v>3.36</v>
      </c>
      <c r="K251" s="113"/>
      <c r="L251" s="29">
        <f>Tabla1[[#This Row],[PRECIO REF        ($)]]-Tabla1[PRECIO REF        ($)]*Tabla1[OFERTA]</f>
        <v>3.36</v>
      </c>
      <c r="M251" s="109">
        <f>$F$3*Tabla1[[#This Row],[PRECIO CON DSCTO]]</f>
        <v>991.09886399999994</v>
      </c>
      <c r="N251" s="31"/>
      <c r="O251" s="32"/>
      <c r="P251" s="30">
        <f>(Tabla1[[#This Row],[PEDIDO ]]*Tabla1[[#This Row],[PRECIO CON DSCTO]])</f>
        <v>0</v>
      </c>
      <c r="Q251" s="30">
        <f>(Tabla1[[#This Row],[PRECIO REF BS]]*Tabla1[[#This Row],[PEDIDO ]])</f>
        <v>0</v>
      </c>
    </row>
    <row r="252" spans="1:17" s="34" customFormat="1" ht="31.5" customHeight="1" x14ac:dyDescent="0.3">
      <c r="A252" s="42" t="s">
        <v>131</v>
      </c>
      <c r="B252" s="87">
        <v>7591309002381</v>
      </c>
      <c r="C252" s="88" t="s">
        <v>1389</v>
      </c>
      <c r="D252" s="157" t="s">
        <v>1398</v>
      </c>
      <c r="E252" s="116">
        <v>46964</v>
      </c>
      <c r="F252" s="158" t="s">
        <v>135</v>
      </c>
      <c r="G252" s="88" t="s">
        <v>136</v>
      </c>
      <c r="H252" s="28"/>
      <c r="I252" s="117">
        <v>60</v>
      </c>
      <c r="J252" s="117">
        <v>2.65</v>
      </c>
      <c r="K252" s="113"/>
      <c r="L252" s="29">
        <f>Tabla1[[#This Row],[PRECIO REF        ($)]]-Tabla1[PRECIO REF        ($)]*Tabla1[OFERTA]</f>
        <v>2.65</v>
      </c>
      <c r="M252" s="109">
        <f>$F$3*Tabla1[[#This Row],[PRECIO CON DSCTO]]</f>
        <v>781.67023499999993</v>
      </c>
      <c r="N252" s="31"/>
      <c r="O252" s="32"/>
      <c r="P252" s="30">
        <f>(Tabla1[[#This Row],[PEDIDO ]]*Tabla1[[#This Row],[PRECIO CON DSCTO]])</f>
        <v>0</v>
      </c>
      <c r="Q252" s="30">
        <f>(Tabla1[[#This Row],[PRECIO REF BS]]*Tabla1[[#This Row],[PEDIDO ]])</f>
        <v>0</v>
      </c>
    </row>
    <row r="253" spans="1:17" s="34" customFormat="1" ht="31.5" customHeight="1" x14ac:dyDescent="0.3">
      <c r="A253" s="42" t="s">
        <v>131</v>
      </c>
      <c r="B253" s="87">
        <v>7591309002206</v>
      </c>
      <c r="C253" s="88" t="s">
        <v>1390</v>
      </c>
      <c r="D253" s="148" t="s">
        <v>1399</v>
      </c>
      <c r="E253" s="116">
        <v>46965</v>
      </c>
      <c r="F253" s="158" t="s">
        <v>135</v>
      </c>
      <c r="G253" s="88" t="s">
        <v>136</v>
      </c>
      <c r="H253" s="28"/>
      <c r="I253" s="117">
        <v>103</v>
      </c>
      <c r="J253" s="117">
        <v>2.5299999999999998</v>
      </c>
      <c r="K253" s="113"/>
      <c r="L253" s="29">
        <f>Tabla1[[#This Row],[PRECIO REF        ($)]]-Tabla1[PRECIO REF        ($)]*Tabla1[OFERTA]</f>
        <v>2.5299999999999998</v>
      </c>
      <c r="M253" s="109">
        <f>$F$3*Tabla1[[#This Row],[PRECIO CON DSCTO]]</f>
        <v>746.27384699999993</v>
      </c>
      <c r="N253" s="31"/>
      <c r="O253" s="32"/>
      <c r="P253" s="30">
        <f>(Tabla1[[#This Row],[PEDIDO ]]*Tabla1[[#This Row],[PRECIO CON DSCTO]])</f>
        <v>0</v>
      </c>
      <c r="Q253" s="30">
        <f>(Tabla1[[#This Row],[PRECIO REF BS]]*Tabla1[[#This Row],[PEDIDO ]])</f>
        <v>0</v>
      </c>
    </row>
    <row r="254" spans="1:17" s="34" customFormat="1" ht="31.5" customHeight="1" x14ac:dyDescent="0.3">
      <c r="A254" s="42" t="s">
        <v>131</v>
      </c>
      <c r="B254" s="87">
        <v>7591309002268</v>
      </c>
      <c r="C254" s="88" t="s">
        <v>706</v>
      </c>
      <c r="D254" s="141" t="s">
        <v>789</v>
      </c>
      <c r="E254" s="116">
        <v>46996</v>
      </c>
      <c r="F254" s="158" t="s">
        <v>135</v>
      </c>
      <c r="G254" s="88" t="s">
        <v>136</v>
      </c>
      <c r="H254" s="28"/>
      <c r="I254" s="117">
        <v>87</v>
      </c>
      <c r="J254" s="117">
        <v>3.06</v>
      </c>
      <c r="K254" s="113"/>
      <c r="L254" s="29">
        <f>Tabla1[[#This Row],[PRECIO REF        ($)]]-Tabla1[PRECIO REF        ($)]*Tabla1[OFERTA]</f>
        <v>3.06</v>
      </c>
      <c r="M254" s="109">
        <f>$F$3*Tabla1[[#This Row],[PRECIO CON DSCTO]]</f>
        <v>902.60789399999999</v>
      </c>
      <c r="N254" s="31"/>
      <c r="O254" s="32"/>
      <c r="P254" s="30">
        <f>(Tabla1[[#This Row],[PEDIDO ]]*Tabla1[[#This Row],[PRECIO CON DSCTO]])</f>
        <v>0</v>
      </c>
      <c r="Q254" s="30">
        <f>(Tabla1[[#This Row],[PRECIO REF BS]]*Tabla1[[#This Row],[PEDIDO ]])</f>
        <v>0</v>
      </c>
    </row>
    <row r="255" spans="1:17" s="34" customFormat="1" ht="31.5" customHeight="1" x14ac:dyDescent="0.3">
      <c r="A255" s="42" t="s">
        <v>131</v>
      </c>
      <c r="B255" s="87">
        <v>7703712012110</v>
      </c>
      <c r="C255" s="88" t="s">
        <v>1405</v>
      </c>
      <c r="D255" s="141" t="s">
        <v>1406</v>
      </c>
      <c r="E255" s="116">
        <v>46190</v>
      </c>
      <c r="F255" s="96" t="s">
        <v>146</v>
      </c>
      <c r="G255" s="89" t="s">
        <v>20</v>
      </c>
      <c r="H255" s="28"/>
      <c r="I255" s="117">
        <v>34</v>
      </c>
      <c r="J255" s="117">
        <v>16.944800000000001</v>
      </c>
      <c r="K255" s="113"/>
      <c r="L255" s="29">
        <f>Tabla1[[#This Row],[PRECIO REF        ($)]]-Tabla1[PRECIO REF        ($)]*Tabla1[OFERTA]</f>
        <v>16.944800000000001</v>
      </c>
      <c r="M255" s="109">
        <f>$F$3*Tabla1[[#This Row],[PRECIO CON DSCTO]]</f>
        <v>4998.2059615200005</v>
      </c>
      <c r="N255" s="31"/>
      <c r="O255" s="32"/>
      <c r="P255" s="30">
        <f>(Tabla1[[#This Row],[PEDIDO ]]*Tabla1[[#This Row],[PRECIO CON DSCTO]])</f>
        <v>0</v>
      </c>
      <c r="Q255" s="30">
        <f>(Tabla1[[#This Row],[PRECIO REF BS]]*Tabla1[[#This Row],[PEDIDO ]])</f>
        <v>0</v>
      </c>
    </row>
    <row r="256" spans="1:17" s="34" customFormat="1" ht="31.5" customHeight="1" x14ac:dyDescent="0.3">
      <c r="A256" s="42" t="s">
        <v>131</v>
      </c>
      <c r="B256" s="87">
        <v>7591619519036</v>
      </c>
      <c r="C256" s="88" t="s">
        <v>1702</v>
      </c>
      <c r="D256" s="102" t="s">
        <v>1703</v>
      </c>
      <c r="E256" s="116">
        <v>47238</v>
      </c>
      <c r="F256" s="96" t="s">
        <v>147</v>
      </c>
      <c r="G256" s="89" t="s">
        <v>20</v>
      </c>
      <c r="H256" s="43"/>
      <c r="I256" s="117">
        <v>1</v>
      </c>
      <c r="J256" s="117">
        <v>12.446059999999999</v>
      </c>
      <c r="K256" s="113"/>
      <c r="L256" s="29">
        <f>Tabla1[[#This Row],[PRECIO REF        ($)]]-Tabla1[PRECIO REF        ($)]*Tabla1[OFERTA]</f>
        <v>12.446059999999999</v>
      </c>
      <c r="M256" s="109">
        <f>$F$3*Tabla1[[#This Row],[PRECIO CON DSCTO]]</f>
        <v>3671.2130735939995</v>
      </c>
      <c r="N256" s="31"/>
      <c r="O256" s="32"/>
      <c r="P256" s="30">
        <f>(Tabla1[[#This Row],[PEDIDO ]]*Tabla1[[#This Row],[PRECIO CON DSCTO]])</f>
        <v>0</v>
      </c>
      <c r="Q256" s="30">
        <f>(Tabla1[[#This Row],[PRECIO REF BS]]*Tabla1[[#This Row],[PEDIDO ]])</f>
        <v>0</v>
      </c>
    </row>
    <row r="257" spans="1:17" s="34" customFormat="1" ht="31.5" customHeight="1" x14ac:dyDescent="0.3">
      <c r="A257" s="42" t="s">
        <v>131</v>
      </c>
      <c r="B257" s="87">
        <v>7591619520872</v>
      </c>
      <c r="C257" s="88" t="s">
        <v>1088</v>
      </c>
      <c r="D257" s="102" t="s">
        <v>1109</v>
      </c>
      <c r="E257" s="116">
        <v>46081</v>
      </c>
      <c r="F257" s="96" t="s">
        <v>147</v>
      </c>
      <c r="G257" s="89" t="s">
        <v>20</v>
      </c>
      <c r="H257" s="28"/>
      <c r="I257" s="117">
        <v>8</v>
      </c>
      <c r="J257" s="117">
        <v>10.26</v>
      </c>
      <c r="K257" s="113"/>
      <c r="L257" s="29">
        <f>Tabla1[[#This Row],[PRECIO REF        ($)]]-Tabla1[PRECIO REF        ($)]*Tabla1[OFERTA]</f>
        <v>10.26</v>
      </c>
      <c r="M257" s="109">
        <f>$F$3*Tabla1[[#This Row],[PRECIO CON DSCTO]]</f>
        <v>3026.3911739999999</v>
      </c>
      <c r="N257" s="31"/>
      <c r="O257" s="32"/>
      <c r="P257" s="30">
        <f>(Tabla1[[#This Row],[PEDIDO ]]*Tabla1[[#This Row],[PRECIO CON DSCTO]])</f>
        <v>0</v>
      </c>
      <c r="Q257" s="30">
        <f>(Tabla1[[#This Row],[PRECIO REF BS]]*Tabla1[[#This Row],[PEDIDO ]])</f>
        <v>0</v>
      </c>
    </row>
    <row r="258" spans="1:17" s="34" customFormat="1" ht="31.5" customHeight="1" x14ac:dyDescent="0.3">
      <c r="A258" s="42" t="s">
        <v>131</v>
      </c>
      <c r="B258" s="87">
        <v>7592803000385</v>
      </c>
      <c r="C258" s="88" t="s">
        <v>1213</v>
      </c>
      <c r="D258" s="155" t="s">
        <v>1240</v>
      </c>
      <c r="E258" s="116">
        <v>46598</v>
      </c>
      <c r="F258" s="88" t="s">
        <v>116</v>
      </c>
      <c r="G258" s="89" t="s">
        <v>20</v>
      </c>
      <c r="H258" s="28"/>
      <c r="I258" s="117">
        <v>38</v>
      </c>
      <c r="J258" s="117">
        <v>4.6500000000000004</v>
      </c>
      <c r="K258" s="113"/>
      <c r="L258" s="29">
        <f>Tabla1[[#This Row],[PRECIO REF        ($)]]-Tabla1[PRECIO REF        ($)]*Tabla1[OFERTA]</f>
        <v>4.6500000000000004</v>
      </c>
      <c r="M258" s="109">
        <f>$F$3*Tabla1[[#This Row],[PRECIO CON DSCTO]]</f>
        <v>1371.6100350000002</v>
      </c>
      <c r="N258" s="31"/>
      <c r="O258" s="32"/>
      <c r="P258" s="30">
        <f>(Tabla1[[#This Row],[PEDIDO ]]*Tabla1[[#This Row],[PRECIO CON DSCTO]])</f>
        <v>0</v>
      </c>
      <c r="Q258" s="30">
        <f>(Tabla1[[#This Row],[PRECIO REF BS]]*Tabla1[[#This Row],[PEDIDO ]])</f>
        <v>0</v>
      </c>
    </row>
    <row r="259" spans="1:17" s="34" customFormat="1" ht="31.5" customHeight="1" x14ac:dyDescent="0.3">
      <c r="A259" s="42" t="s">
        <v>131</v>
      </c>
      <c r="B259" s="87">
        <v>7599910793575</v>
      </c>
      <c r="C259" s="88" t="s">
        <v>2010</v>
      </c>
      <c r="D259" s="145" t="s">
        <v>2011</v>
      </c>
      <c r="E259" s="116">
        <v>46568</v>
      </c>
      <c r="F259" s="103" t="s">
        <v>134</v>
      </c>
      <c r="G259" s="89" t="s">
        <v>20</v>
      </c>
      <c r="H259" s="28"/>
      <c r="I259" s="117">
        <v>37</v>
      </c>
      <c r="J259" s="117">
        <v>4.6019199999999998</v>
      </c>
      <c r="K259" s="113"/>
      <c r="L259" s="29">
        <f>Tabla1[[#This Row],[PRECIO REF        ($)]]-Tabla1[PRECIO REF        ($)]*Tabla1[OFERTA]</f>
        <v>4.6019199999999998</v>
      </c>
      <c r="M259" s="109">
        <f>$F$3*Tabla1[[#This Row],[PRECIO CON DSCTO]]</f>
        <v>1357.427882208</v>
      </c>
      <c r="N259" s="31"/>
      <c r="O259" s="32"/>
      <c r="P259" s="30">
        <f>(Tabla1[[#This Row],[PEDIDO ]]*Tabla1[[#This Row],[PRECIO CON DSCTO]])</f>
        <v>0</v>
      </c>
      <c r="Q259" s="30">
        <f>(Tabla1[[#This Row],[PRECIO REF BS]]*Tabla1[[#This Row],[PEDIDO ]])</f>
        <v>0</v>
      </c>
    </row>
    <row r="260" spans="1:17" s="34" customFormat="1" ht="31.5" customHeight="1" x14ac:dyDescent="0.3">
      <c r="A260" s="42" t="s">
        <v>131</v>
      </c>
      <c r="B260" s="87">
        <v>7597758000879</v>
      </c>
      <c r="C260" s="88" t="s">
        <v>2144</v>
      </c>
      <c r="D260" s="143" t="s">
        <v>2145</v>
      </c>
      <c r="E260" s="116">
        <v>46752</v>
      </c>
      <c r="F260" s="97" t="s">
        <v>26</v>
      </c>
      <c r="G260" s="89" t="s">
        <v>20</v>
      </c>
      <c r="H260" s="28"/>
      <c r="I260" s="117">
        <v>69</v>
      </c>
      <c r="J260" s="117">
        <v>3.2486000000000002</v>
      </c>
      <c r="K260" s="113"/>
      <c r="L260" s="29">
        <f>Tabla1[[#This Row],[PRECIO REF        ($)]]-Tabla1[PRECIO REF        ($)]*Tabla1[OFERTA]</f>
        <v>3.2486000000000002</v>
      </c>
      <c r="M260" s="109">
        <f>$F$3*Tabla1[[#This Row],[PRECIO CON DSCTO]]</f>
        <v>958.23921714000005</v>
      </c>
      <c r="N260" s="31"/>
      <c r="O260" s="32"/>
      <c r="P260" s="30">
        <f>(Tabla1[[#This Row],[PEDIDO ]]*Tabla1[[#This Row],[PRECIO CON DSCTO]])</f>
        <v>0</v>
      </c>
      <c r="Q260" s="30">
        <f>(Tabla1[[#This Row],[PRECIO REF BS]]*Tabla1[[#This Row],[PEDIDO ]])</f>
        <v>0</v>
      </c>
    </row>
    <row r="261" spans="1:17" s="34" customFormat="1" ht="31.5" customHeight="1" x14ac:dyDescent="0.3">
      <c r="A261" s="42" t="s">
        <v>131</v>
      </c>
      <c r="B261" s="87">
        <v>6942189304286</v>
      </c>
      <c r="C261" s="88" t="s">
        <v>1344</v>
      </c>
      <c r="D261" s="99" t="s">
        <v>1362</v>
      </c>
      <c r="E261" s="116">
        <v>46295</v>
      </c>
      <c r="F261" s="139" t="s">
        <v>50</v>
      </c>
      <c r="G261" s="89" t="s">
        <v>20</v>
      </c>
      <c r="H261" s="28"/>
      <c r="I261" s="117">
        <v>11</v>
      </c>
      <c r="J261" s="117">
        <v>2.8</v>
      </c>
      <c r="K261" s="113">
        <v>0.2</v>
      </c>
      <c r="L261" s="29">
        <f>Tabla1[[#This Row],[PRECIO REF        ($)]]-Tabla1[PRECIO REF        ($)]*Tabla1[OFERTA]</f>
        <v>2.2399999999999998</v>
      </c>
      <c r="M261" s="109">
        <f>$F$3*Tabla1[[#This Row],[PRECIO CON DSCTO]]</f>
        <v>660.73257599999988</v>
      </c>
      <c r="N261" s="31"/>
      <c r="O261" s="32"/>
      <c r="P261" s="30">
        <f>(Tabla1[[#This Row],[PEDIDO ]]*Tabla1[[#This Row],[PRECIO CON DSCTO]])</f>
        <v>0</v>
      </c>
      <c r="Q261" s="30">
        <f>(Tabla1[[#This Row],[PRECIO REF BS]]*Tabla1[[#This Row],[PEDIDO ]])</f>
        <v>0</v>
      </c>
    </row>
    <row r="262" spans="1:17" s="34" customFormat="1" ht="31.5" customHeight="1" x14ac:dyDescent="0.3">
      <c r="A262" s="42" t="s">
        <v>131</v>
      </c>
      <c r="B262" s="87">
        <v>7703712030237</v>
      </c>
      <c r="C262" s="88" t="s">
        <v>1314</v>
      </c>
      <c r="D262" s="93" t="s">
        <v>1320</v>
      </c>
      <c r="E262" s="116">
        <v>46484</v>
      </c>
      <c r="F262" s="96" t="s">
        <v>51</v>
      </c>
      <c r="G262" s="89" t="s">
        <v>20</v>
      </c>
      <c r="H262" s="28"/>
      <c r="I262" s="117">
        <v>142</v>
      </c>
      <c r="J262" s="117">
        <v>3.65</v>
      </c>
      <c r="K262" s="113"/>
      <c r="L262" s="29">
        <f>Tabla1[[#This Row],[PRECIO REF        ($)]]-Tabla1[PRECIO REF        ($)]*Tabla1[OFERTA]</f>
        <v>3.65</v>
      </c>
      <c r="M262" s="109">
        <f>$F$3*Tabla1[[#This Row],[PRECIO CON DSCTO]]</f>
        <v>1076.6401349999999</v>
      </c>
      <c r="N262" s="31"/>
      <c r="O262" s="32"/>
      <c r="P262" s="30">
        <f>(Tabla1[[#This Row],[PEDIDO ]]*Tabla1[[#This Row],[PRECIO CON DSCTO]])</f>
        <v>0</v>
      </c>
      <c r="Q262" s="30">
        <f>(Tabla1[[#This Row],[PRECIO REF BS]]*Tabla1[[#This Row],[PEDIDO ]])</f>
        <v>0</v>
      </c>
    </row>
    <row r="263" spans="1:17" s="34" customFormat="1" ht="31.5" customHeight="1" x14ac:dyDescent="0.3">
      <c r="A263" s="42" t="s">
        <v>131</v>
      </c>
      <c r="B263" s="87">
        <v>7599608003191</v>
      </c>
      <c r="C263" s="88" t="s">
        <v>1046</v>
      </c>
      <c r="D263" s="147" t="s">
        <v>1052</v>
      </c>
      <c r="E263" s="116">
        <v>46507</v>
      </c>
      <c r="F263" s="92" t="s">
        <v>84</v>
      </c>
      <c r="G263" s="89" t="s">
        <v>20</v>
      </c>
      <c r="H263" s="28"/>
      <c r="I263" s="117">
        <v>17</v>
      </c>
      <c r="J263" s="117">
        <v>2.41</v>
      </c>
      <c r="K263" s="113"/>
      <c r="L263" s="29">
        <f>Tabla1[[#This Row],[PRECIO REF        ($)]]-Tabla1[PRECIO REF        ($)]*Tabla1[OFERTA]</f>
        <v>2.41</v>
      </c>
      <c r="M263" s="109">
        <f>$F$3*Tabla1[[#This Row],[PRECIO CON DSCTO]]</f>
        <v>710.87745900000004</v>
      </c>
      <c r="N263" s="30"/>
      <c r="O263" s="32"/>
      <c r="P263" s="30">
        <f>(Tabla1[[#This Row],[PEDIDO ]]*Tabla1[[#This Row],[PRECIO CON DSCTO]])</f>
        <v>0</v>
      </c>
      <c r="Q263" s="30">
        <f>(Tabla1[[#This Row],[PRECIO REF BS]]*Tabla1[[#This Row],[PEDIDO ]])</f>
        <v>0</v>
      </c>
    </row>
    <row r="264" spans="1:17" s="34" customFormat="1" ht="31.5" customHeight="1" x14ac:dyDescent="0.3">
      <c r="A264" s="42" t="s">
        <v>131</v>
      </c>
      <c r="B264" s="87">
        <v>8906130230541</v>
      </c>
      <c r="C264" s="88" t="s">
        <v>2564</v>
      </c>
      <c r="D264" s="141" t="s">
        <v>2565</v>
      </c>
      <c r="E264" s="116">
        <v>46661</v>
      </c>
      <c r="F264" s="150" t="s">
        <v>1075</v>
      </c>
      <c r="G264" s="89" t="s">
        <v>20</v>
      </c>
      <c r="H264" s="28"/>
      <c r="I264" s="117">
        <v>50</v>
      </c>
      <c r="J264" s="117">
        <v>1.2349600000000001</v>
      </c>
      <c r="K264" s="113"/>
      <c r="L264" s="29">
        <f>Tabla1[[#This Row],[PRECIO REF        ($)]]-Tabla1[PRECIO REF        ($)]*Tabla1[OFERTA]</f>
        <v>1.2349600000000001</v>
      </c>
      <c r="M264" s="109">
        <f>$F$3*Tabla1[[#This Row],[PRECIO CON DSCTO]]</f>
        <v>364.276027704</v>
      </c>
      <c r="N264" s="31"/>
      <c r="O264" s="32"/>
      <c r="P264" s="30">
        <f>(Tabla1[[#This Row],[PEDIDO ]]*Tabla1[[#This Row],[PRECIO CON DSCTO]])</f>
        <v>0</v>
      </c>
      <c r="Q264" s="30">
        <f>(Tabla1[[#This Row],[PRECIO REF BS]]*Tabla1[[#This Row],[PEDIDO ]])</f>
        <v>0</v>
      </c>
    </row>
    <row r="265" spans="1:17" s="34" customFormat="1" ht="31.5" customHeight="1" x14ac:dyDescent="0.3">
      <c r="A265" s="42" t="s">
        <v>131</v>
      </c>
      <c r="B265" s="159">
        <v>198168325414</v>
      </c>
      <c r="C265" s="88" t="s">
        <v>2643</v>
      </c>
      <c r="D265" s="170" t="s">
        <v>2644</v>
      </c>
      <c r="E265" s="116">
        <v>46568</v>
      </c>
      <c r="F265" s="139" t="s">
        <v>47</v>
      </c>
      <c r="G265" s="89" t="s">
        <v>20</v>
      </c>
      <c r="H265" s="28"/>
      <c r="I265" s="117">
        <v>1</v>
      </c>
      <c r="J265" s="117">
        <v>4.18</v>
      </c>
      <c r="K265" s="113"/>
      <c r="L265" s="29">
        <f>Tabla1[[#This Row],[PRECIO REF        ($)]]-Tabla1[PRECIO REF        ($)]*Tabla1[OFERTA]</f>
        <v>4.18</v>
      </c>
      <c r="M265" s="109">
        <f>$F$3*Tabla1[[#This Row],[PRECIO CON DSCTO]]</f>
        <v>1232.9741819999999</v>
      </c>
      <c r="N265" s="31"/>
      <c r="O265" s="32"/>
      <c r="P265" s="30">
        <f>(Tabla1[[#This Row],[PEDIDO ]]*Tabla1[[#This Row],[PRECIO CON DSCTO]])</f>
        <v>0</v>
      </c>
      <c r="Q265" s="30">
        <f>(Tabla1[[#This Row],[PRECIO REF BS]]*Tabla1[[#This Row],[PEDIDO ]])</f>
        <v>0</v>
      </c>
    </row>
    <row r="266" spans="1:17" s="34" customFormat="1" ht="31.5" customHeight="1" x14ac:dyDescent="0.3">
      <c r="A266" s="42" t="s">
        <v>131</v>
      </c>
      <c r="B266" s="159">
        <v>198168700730</v>
      </c>
      <c r="C266" s="88" t="s">
        <v>159</v>
      </c>
      <c r="D266" s="171" t="s">
        <v>618</v>
      </c>
      <c r="E266" s="116">
        <v>46568</v>
      </c>
      <c r="F266" s="139" t="s">
        <v>47</v>
      </c>
      <c r="G266" s="89" t="s">
        <v>20</v>
      </c>
      <c r="H266" s="28"/>
      <c r="I266" s="117">
        <v>10</v>
      </c>
      <c r="J266" s="117">
        <v>5</v>
      </c>
      <c r="K266" s="113"/>
      <c r="L266" s="29">
        <f>Tabla1[[#This Row],[PRECIO REF        ($)]]-Tabla1[PRECIO REF        ($)]*Tabla1[OFERTA]</f>
        <v>5</v>
      </c>
      <c r="M266" s="109">
        <f>$F$3*Tabla1[[#This Row],[PRECIO CON DSCTO]]</f>
        <v>1474.8495</v>
      </c>
      <c r="N266" s="31"/>
      <c r="O266" s="32"/>
      <c r="P266" s="30">
        <f>(Tabla1[[#This Row],[PEDIDO ]]*Tabla1[[#This Row],[PRECIO CON DSCTO]])</f>
        <v>0</v>
      </c>
      <c r="Q266" s="30">
        <f>(Tabla1[[#This Row],[PRECIO REF BS]]*Tabla1[[#This Row],[PEDIDO ]])</f>
        <v>0</v>
      </c>
    </row>
    <row r="267" spans="1:17" s="34" customFormat="1" ht="31.5" customHeight="1" x14ac:dyDescent="0.3">
      <c r="A267" s="42" t="s">
        <v>131</v>
      </c>
      <c r="B267" s="159">
        <v>18904187884240</v>
      </c>
      <c r="C267" s="88" t="s">
        <v>149</v>
      </c>
      <c r="D267" s="142" t="s">
        <v>616</v>
      </c>
      <c r="E267" s="116">
        <v>46873</v>
      </c>
      <c r="F267" s="139" t="s">
        <v>47</v>
      </c>
      <c r="G267" s="89" t="s">
        <v>20</v>
      </c>
      <c r="H267" s="28"/>
      <c r="I267" s="117">
        <v>88</v>
      </c>
      <c r="J267" s="117">
        <v>8.64</v>
      </c>
      <c r="K267" s="113"/>
      <c r="L267" s="29">
        <f>Tabla1[[#This Row],[PRECIO REF        ($)]]-Tabla1[PRECIO REF        ($)]*Tabla1[OFERTA]</f>
        <v>8.64</v>
      </c>
      <c r="M267" s="109">
        <f>$F$3*Tabla1[[#This Row],[PRECIO CON DSCTO]]</f>
        <v>2548.5399360000001</v>
      </c>
      <c r="N267" s="31"/>
      <c r="O267" s="32"/>
      <c r="P267" s="30">
        <f>(Tabla1[[#This Row],[PEDIDO ]]*Tabla1[[#This Row],[PRECIO CON DSCTO]])</f>
        <v>0</v>
      </c>
      <c r="Q267" s="30">
        <f>(Tabla1[[#This Row],[PRECIO REF BS]]*Tabla1[[#This Row],[PEDIDO ]])</f>
        <v>0</v>
      </c>
    </row>
    <row r="268" spans="1:17" s="34" customFormat="1" ht="31.5" customHeight="1" x14ac:dyDescent="0.3">
      <c r="A268" s="42" t="s">
        <v>131</v>
      </c>
      <c r="B268" s="87">
        <v>7703712034679</v>
      </c>
      <c r="C268" s="88" t="s">
        <v>1299</v>
      </c>
      <c r="D268" s="146" t="s">
        <v>1302</v>
      </c>
      <c r="E268" s="116">
        <v>46958</v>
      </c>
      <c r="F268" s="96" t="s">
        <v>51</v>
      </c>
      <c r="G268" s="89" t="s">
        <v>20</v>
      </c>
      <c r="H268" s="28"/>
      <c r="I268" s="117">
        <v>308</v>
      </c>
      <c r="J268" s="117">
        <v>4.55</v>
      </c>
      <c r="K268" s="113"/>
      <c r="L268" s="29">
        <f>Tabla1[[#This Row],[PRECIO REF        ($)]]-Tabla1[PRECIO REF        ($)]*Tabla1[OFERTA]</f>
        <v>4.55</v>
      </c>
      <c r="M268" s="109">
        <f>$F$3*Tabla1[[#This Row],[PRECIO CON DSCTO]]</f>
        <v>1342.1130449999998</v>
      </c>
      <c r="N268" s="31"/>
      <c r="O268" s="32"/>
      <c r="P268" s="30">
        <f>(Tabla1[[#This Row],[PEDIDO ]]*Tabla1[[#This Row],[PRECIO CON DSCTO]])</f>
        <v>0</v>
      </c>
      <c r="Q268" s="30">
        <f>(Tabla1[[#This Row],[PRECIO REF BS]]*Tabla1[[#This Row],[PEDIDO ]])</f>
        <v>0</v>
      </c>
    </row>
    <row r="269" spans="1:17" s="34" customFormat="1" ht="31.5" customHeight="1" x14ac:dyDescent="0.3">
      <c r="A269" s="42" t="s">
        <v>131</v>
      </c>
      <c r="B269" s="87">
        <v>7709947559789</v>
      </c>
      <c r="C269" s="88" t="s">
        <v>1480</v>
      </c>
      <c r="D269" s="166" t="s">
        <v>1484</v>
      </c>
      <c r="E269" s="116">
        <v>46265</v>
      </c>
      <c r="F269" s="103" t="s">
        <v>74</v>
      </c>
      <c r="G269" s="89" t="s">
        <v>20</v>
      </c>
      <c r="H269" s="28"/>
      <c r="I269" s="117">
        <v>10</v>
      </c>
      <c r="J269" s="117">
        <v>4.2300000000000004</v>
      </c>
      <c r="K269" s="113"/>
      <c r="L269" s="29">
        <f>Tabla1[[#This Row],[PRECIO REF        ($)]]-Tabla1[PRECIO REF        ($)]*Tabla1[OFERTA]</f>
        <v>4.2300000000000004</v>
      </c>
      <c r="M269" s="109">
        <f>$F$3*Tabla1[[#This Row],[PRECIO CON DSCTO]]</f>
        <v>1247.7226770000002</v>
      </c>
      <c r="N269" s="31"/>
      <c r="O269" s="32"/>
      <c r="P269" s="30">
        <f>(Tabla1[[#This Row],[PEDIDO ]]*Tabla1[[#This Row],[PRECIO CON DSCTO]])</f>
        <v>0</v>
      </c>
      <c r="Q269" s="30">
        <f>(Tabla1[[#This Row],[PRECIO REF BS]]*Tabla1[[#This Row],[PEDIDO ]])</f>
        <v>0</v>
      </c>
    </row>
    <row r="270" spans="1:17" s="34" customFormat="1" ht="31.5" customHeight="1" x14ac:dyDescent="0.3">
      <c r="A270" s="42" t="s">
        <v>131</v>
      </c>
      <c r="B270" s="97">
        <v>736372692184</v>
      </c>
      <c r="C270" s="88" t="s">
        <v>1801</v>
      </c>
      <c r="D270" s="141" t="s">
        <v>1802</v>
      </c>
      <c r="E270" s="116">
        <v>46843</v>
      </c>
      <c r="F270" s="98" t="s">
        <v>112</v>
      </c>
      <c r="G270" s="89" t="s">
        <v>20</v>
      </c>
      <c r="H270" s="28"/>
      <c r="I270" s="117">
        <v>24</v>
      </c>
      <c r="J270" s="117">
        <v>2.5870000000000002</v>
      </c>
      <c r="K270" s="113"/>
      <c r="L270" s="29">
        <f>Tabla1[[#This Row],[PRECIO REF        ($)]]-Tabla1[PRECIO REF        ($)]*Tabla1[OFERTA]</f>
        <v>2.5870000000000002</v>
      </c>
      <c r="M270" s="109">
        <f>$F$3*Tabla1[[#This Row],[PRECIO CON DSCTO]]</f>
        <v>763.08713130000001</v>
      </c>
      <c r="N270" s="31"/>
      <c r="O270" s="32"/>
      <c r="P270" s="30">
        <f>(Tabla1[[#This Row],[PEDIDO ]]*Tabla1[[#This Row],[PRECIO CON DSCTO]])</f>
        <v>0</v>
      </c>
      <c r="Q270" s="30">
        <f>(Tabla1[[#This Row],[PRECIO REF BS]]*Tabla1[[#This Row],[PEDIDO ]])</f>
        <v>0</v>
      </c>
    </row>
    <row r="271" spans="1:17" s="34" customFormat="1" ht="31.5" customHeight="1" x14ac:dyDescent="0.3">
      <c r="A271" s="42" t="s">
        <v>131</v>
      </c>
      <c r="B271" s="87">
        <v>7750215003817</v>
      </c>
      <c r="C271" s="88" t="s">
        <v>1732</v>
      </c>
      <c r="D271" s="141" t="s">
        <v>1737</v>
      </c>
      <c r="E271" s="116">
        <v>46660</v>
      </c>
      <c r="F271" s="90" t="s">
        <v>190</v>
      </c>
      <c r="G271" s="89" t="s">
        <v>20</v>
      </c>
      <c r="H271" s="28"/>
      <c r="I271" s="117">
        <v>23</v>
      </c>
      <c r="J271" s="117">
        <v>4.01</v>
      </c>
      <c r="K271" s="113"/>
      <c r="L271" s="29">
        <f>Tabla1[[#This Row],[PRECIO REF        ($)]]-Tabla1[PRECIO REF        ($)]*Tabla1[OFERTA]</f>
        <v>4.01</v>
      </c>
      <c r="M271" s="109">
        <f>$F$3*Tabla1[[#This Row],[PRECIO CON DSCTO]]</f>
        <v>1182.829299</v>
      </c>
      <c r="N271" s="31"/>
      <c r="O271" s="32"/>
      <c r="P271" s="30">
        <f>(Tabla1[[#This Row],[PEDIDO ]]*Tabla1[[#This Row],[PRECIO CON DSCTO]])</f>
        <v>0</v>
      </c>
      <c r="Q271" s="30">
        <f>(Tabla1[[#This Row],[PRECIO REF BS]]*Tabla1[[#This Row],[PEDIDO ]])</f>
        <v>0</v>
      </c>
    </row>
    <row r="272" spans="1:17" s="34" customFormat="1" ht="31.5" customHeight="1" x14ac:dyDescent="0.3">
      <c r="A272" s="42" t="s">
        <v>131</v>
      </c>
      <c r="B272" s="87">
        <v>7591955001677</v>
      </c>
      <c r="C272" s="88" t="s">
        <v>150</v>
      </c>
      <c r="D272" s="144" t="s">
        <v>619</v>
      </c>
      <c r="E272" s="116">
        <v>46537</v>
      </c>
      <c r="F272" s="92" t="s">
        <v>40</v>
      </c>
      <c r="G272" s="89" t="s">
        <v>20</v>
      </c>
      <c r="H272" s="28"/>
      <c r="I272" s="117">
        <v>17</v>
      </c>
      <c r="J272" s="117">
        <v>6.96</v>
      </c>
      <c r="K272" s="113"/>
      <c r="L272" s="29">
        <f>Tabla1[[#This Row],[PRECIO REF        ($)]]-Tabla1[PRECIO REF        ($)]*Tabla1[OFERTA]</f>
        <v>6.96</v>
      </c>
      <c r="M272" s="109">
        <f>$F$3*Tabla1[[#This Row],[PRECIO CON DSCTO]]</f>
        <v>2052.9905039999999</v>
      </c>
      <c r="N272" s="31"/>
      <c r="O272" s="32"/>
      <c r="P272" s="30">
        <f>(Tabla1[[#This Row],[PEDIDO ]]*Tabla1[[#This Row],[PRECIO CON DSCTO]])</f>
        <v>0</v>
      </c>
      <c r="Q272" s="30">
        <f>(Tabla1[[#This Row],[PRECIO REF BS]]*Tabla1[[#This Row],[PEDIDO ]])</f>
        <v>0</v>
      </c>
    </row>
    <row r="273" spans="1:17" s="34" customFormat="1" ht="31.5" customHeight="1" x14ac:dyDescent="0.3">
      <c r="A273" s="42" t="s">
        <v>131</v>
      </c>
      <c r="B273" s="87">
        <v>7599910793582</v>
      </c>
      <c r="C273" s="88" t="s">
        <v>683</v>
      </c>
      <c r="D273" s="94" t="s">
        <v>684</v>
      </c>
      <c r="E273" s="116">
        <v>46446</v>
      </c>
      <c r="F273" s="103" t="s">
        <v>134</v>
      </c>
      <c r="G273" s="89" t="s">
        <v>20</v>
      </c>
      <c r="H273" s="28"/>
      <c r="I273" s="117">
        <v>24</v>
      </c>
      <c r="J273" s="117">
        <v>3.31</v>
      </c>
      <c r="K273" s="113"/>
      <c r="L273" s="29">
        <f>Tabla1[[#This Row],[PRECIO REF        ($)]]-Tabla1[PRECIO REF        ($)]*Tabla1[OFERTA]</f>
        <v>3.31</v>
      </c>
      <c r="M273" s="109">
        <f>$F$3*Tabla1[[#This Row],[PRECIO CON DSCTO]]</f>
        <v>976.350369</v>
      </c>
      <c r="N273" s="31"/>
      <c r="O273" s="32"/>
      <c r="P273" s="30">
        <f>(Tabla1[[#This Row],[PEDIDO ]]*Tabla1[[#This Row],[PRECIO CON DSCTO]])</f>
        <v>0</v>
      </c>
      <c r="Q273" s="30">
        <f>(Tabla1[[#This Row],[PRECIO REF BS]]*Tabla1[[#This Row],[PEDIDO ]])</f>
        <v>0</v>
      </c>
    </row>
    <row r="274" spans="1:17" s="34" customFormat="1" ht="31.5" customHeight="1" x14ac:dyDescent="0.3">
      <c r="A274" s="42" t="s">
        <v>131</v>
      </c>
      <c r="B274" s="87">
        <v>7591020001328</v>
      </c>
      <c r="C274" s="88" t="s">
        <v>999</v>
      </c>
      <c r="D274" s="169" t="s">
        <v>1654</v>
      </c>
      <c r="E274" s="116">
        <v>46690</v>
      </c>
      <c r="F274" s="90" t="s">
        <v>107</v>
      </c>
      <c r="G274" s="89" t="s">
        <v>20</v>
      </c>
      <c r="H274" s="28"/>
      <c r="I274" s="117">
        <v>5</v>
      </c>
      <c r="J274" s="117">
        <v>7</v>
      </c>
      <c r="K274" s="113"/>
      <c r="L274" s="29">
        <f>Tabla1[[#This Row],[PRECIO REF        ($)]]-Tabla1[PRECIO REF        ($)]*Tabla1[OFERTA]</f>
        <v>7</v>
      </c>
      <c r="M274" s="109">
        <f>$F$3*Tabla1[[#This Row],[PRECIO CON DSCTO]]</f>
        <v>2064.7892999999999</v>
      </c>
      <c r="N274" s="31"/>
      <c r="O274" s="32"/>
      <c r="P274" s="30">
        <f>(Tabla1[[#This Row],[PEDIDO ]]*Tabla1[[#This Row],[PRECIO CON DSCTO]])</f>
        <v>0</v>
      </c>
      <c r="Q274" s="30">
        <f>(Tabla1[[#This Row],[PRECIO REF BS]]*Tabla1[[#This Row],[PEDIDO ]])</f>
        <v>0</v>
      </c>
    </row>
    <row r="275" spans="1:17" s="34" customFormat="1" ht="31.5" customHeight="1" x14ac:dyDescent="0.3">
      <c r="A275" s="42" t="s">
        <v>131</v>
      </c>
      <c r="B275" s="87">
        <v>8906130234167</v>
      </c>
      <c r="C275" s="88" t="s">
        <v>2566</v>
      </c>
      <c r="D275" s="156" t="s">
        <v>2567</v>
      </c>
      <c r="E275" s="116">
        <v>46327</v>
      </c>
      <c r="F275" s="150" t="s">
        <v>1075</v>
      </c>
      <c r="G275" s="89" t="s">
        <v>20</v>
      </c>
      <c r="H275" s="28"/>
      <c r="I275" s="117">
        <v>173</v>
      </c>
      <c r="J275" s="117">
        <v>0.67</v>
      </c>
      <c r="K275" s="113"/>
      <c r="L275" s="29">
        <f>Tabla1[[#This Row],[PRECIO REF        ($)]]-Tabla1[PRECIO REF        ($)]*Tabla1[OFERTA]</f>
        <v>0.67</v>
      </c>
      <c r="M275" s="109">
        <f>$F$3*Tabla1[[#This Row],[PRECIO CON DSCTO]]</f>
        <v>197.62983300000002</v>
      </c>
      <c r="N275" s="31"/>
      <c r="O275" s="32"/>
      <c r="P275" s="30">
        <f>(Tabla1[[#This Row],[PEDIDO ]]*Tabla1[[#This Row],[PRECIO CON DSCTO]])</f>
        <v>0</v>
      </c>
      <c r="Q275" s="30">
        <f>(Tabla1[[#This Row],[PRECIO REF BS]]*Tabla1[[#This Row],[PEDIDO ]])</f>
        <v>0</v>
      </c>
    </row>
    <row r="276" spans="1:17" s="34" customFormat="1" ht="31.5" customHeight="1" x14ac:dyDescent="0.3">
      <c r="A276" s="42" t="s">
        <v>131</v>
      </c>
      <c r="B276" s="87">
        <v>7591955000052</v>
      </c>
      <c r="C276" s="88" t="s">
        <v>2516</v>
      </c>
      <c r="D276" s="104" t="s">
        <v>2517</v>
      </c>
      <c r="E276" s="116">
        <v>47361</v>
      </c>
      <c r="F276" s="92" t="s">
        <v>40</v>
      </c>
      <c r="G276" s="89" t="s">
        <v>20</v>
      </c>
      <c r="H276" s="28"/>
      <c r="I276" s="117">
        <v>12</v>
      </c>
      <c r="J276" s="117">
        <v>23.126709999999999</v>
      </c>
      <c r="K276" s="113"/>
      <c r="L276" s="29">
        <f>Tabla1[[#This Row],[PRECIO REF        ($)]]-Tabla1[PRECIO REF        ($)]*Tabla1[OFERTA]</f>
        <v>23.126709999999999</v>
      </c>
      <c r="M276" s="109">
        <f>$F$3*Tabla1[[#This Row],[PRECIO CON DSCTO]]</f>
        <v>6821.6833360289993</v>
      </c>
      <c r="N276" s="31"/>
      <c r="O276" s="32"/>
      <c r="P276" s="30">
        <f>(Tabla1[[#This Row],[PEDIDO ]]*Tabla1[[#This Row],[PRECIO CON DSCTO]])</f>
        <v>0</v>
      </c>
      <c r="Q276" s="30">
        <f>(Tabla1[[#This Row],[PRECIO REF BS]]*Tabla1[[#This Row],[PEDIDO ]])</f>
        <v>0</v>
      </c>
    </row>
    <row r="277" spans="1:17" s="34" customFormat="1" ht="31.5" customHeight="1" x14ac:dyDescent="0.3">
      <c r="A277" s="42" t="s">
        <v>131</v>
      </c>
      <c r="B277" s="87">
        <v>8906130231876</v>
      </c>
      <c r="C277" s="88" t="s">
        <v>1188</v>
      </c>
      <c r="D277" s="145" t="s">
        <v>1190</v>
      </c>
      <c r="E277" s="116">
        <v>46537</v>
      </c>
      <c r="F277" s="150" t="s">
        <v>1075</v>
      </c>
      <c r="G277" s="89" t="s">
        <v>20</v>
      </c>
      <c r="H277" s="28"/>
      <c r="I277" s="117">
        <v>5</v>
      </c>
      <c r="J277" s="117">
        <v>3.85</v>
      </c>
      <c r="K277" s="113"/>
      <c r="L277" s="29">
        <f>Tabla1[[#This Row],[PRECIO REF        ($)]]-Tabla1[PRECIO REF        ($)]*Tabla1[OFERTA]</f>
        <v>3.85</v>
      </c>
      <c r="M277" s="109">
        <f>$F$3*Tabla1[[#This Row],[PRECIO CON DSCTO]]</f>
        <v>1135.6341150000001</v>
      </c>
      <c r="N277" s="31"/>
      <c r="O277" s="32"/>
      <c r="P277" s="30">
        <f>(Tabla1[[#This Row],[PEDIDO ]]*Tabla1[[#This Row],[PRECIO CON DSCTO]])</f>
        <v>0</v>
      </c>
      <c r="Q277" s="30">
        <f>(Tabla1[[#This Row],[PRECIO REF BS]]*Tabla1[[#This Row],[PEDIDO ]])</f>
        <v>0</v>
      </c>
    </row>
    <row r="278" spans="1:17" s="34" customFormat="1" ht="31.5" customHeight="1" x14ac:dyDescent="0.3">
      <c r="A278" s="42" t="s">
        <v>131</v>
      </c>
      <c r="B278" s="87">
        <v>7591616002333</v>
      </c>
      <c r="C278" s="88" t="s">
        <v>344</v>
      </c>
      <c r="D278" s="145" t="s">
        <v>1366</v>
      </c>
      <c r="E278" s="116">
        <v>46356</v>
      </c>
      <c r="F278" s="90" t="s">
        <v>157</v>
      </c>
      <c r="G278" s="89" t="s">
        <v>20</v>
      </c>
      <c r="H278" s="28" t="s">
        <v>2632</v>
      </c>
      <c r="I278" s="117">
        <v>4</v>
      </c>
      <c r="J278" s="117">
        <v>3.06</v>
      </c>
      <c r="K278" s="113"/>
      <c r="L278" s="29">
        <f>Tabla1[[#This Row],[PRECIO REF        ($)]]-Tabla1[PRECIO REF        ($)]*Tabla1[OFERTA]</f>
        <v>3.06</v>
      </c>
      <c r="M278" s="109">
        <f>$F$3*Tabla1[[#This Row],[PRECIO CON DSCTO]]</f>
        <v>902.60789399999999</v>
      </c>
      <c r="N278" s="31"/>
      <c r="O278" s="32"/>
      <c r="P278" s="30">
        <f>(Tabla1[[#This Row],[PEDIDO ]]*Tabla1[[#This Row],[PRECIO CON DSCTO]])</f>
        <v>0</v>
      </c>
      <c r="Q278" s="30">
        <f>(Tabla1[[#This Row],[PRECIO REF BS]]*Tabla1[[#This Row],[PEDIDO ]])</f>
        <v>0</v>
      </c>
    </row>
    <row r="279" spans="1:17" s="34" customFormat="1" ht="31.5" customHeight="1" x14ac:dyDescent="0.3">
      <c r="A279" s="42" t="s">
        <v>131</v>
      </c>
      <c r="B279" s="87">
        <v>7591616002302</v>
      </c>
      <c r="C279" s="88" t="s">
        <v>707</v>
      </c>
      <c r="D279" s="156" t="s">
        <v>790</v>
      </c>
      <c r="E279" s="116">
        <v>46172</v>
      </c>
      <c r="F279" s="90" t="s">
        <v>157</v>
      </c>
      <c r="G279" s="88" t="s">
        <v>136</v>
      </c>
      <c r="H279" s="28" t="s">
        <v>2632</v>
      </c>
      <c r="I279" s="117">
        <v>18</v>
      </c>
      <c r="J279" s="117">
        <v>3.76</v>
      </c>
      <c r="K279" s="113"/>
      <c r="L279" s="29">
        <f>Tabla1[[#This Row],[PRECIO REF        ($)]]-Tabla1[PRECIO REF        ($)]*Tabla1[OFERTA]</f>
        <v>3.76</v>
      </c>
      <c r="M279" s="109">
        <f>$F$3*Tabla1[[#This Row],[PRECIO CON DSCTO]]</f>
        <v>1109.086824</v>
      </c>
      <c r="N279" s="31"/>
      <c r="O279" s="32"/>
      <c r="P279" s="30">
        <f>(Tabla1[[#This Row],[PEDIDO ]]*Tabla1[[#This Row],[PRECIO CON DSCTO]])</f>
        <v>0</v>
      </c>
      <c r="Q279" s="30">
        <f>(Tabla1[[#This Row],[PRECIO REF BS]]*Tabla1[[#This Row],[PEDIDO ]])</f>
        <v>0</v>
      </c>
    </row>
    <row r="280" spans="1:17" s="34" customFormat="1" ht="31.5" customHeight="1" x14ac:dyDescent="0.3">
      <c r="A280" s="42" t="s">
        <v>131</v>
      </c>
      <c r="B280" s="87">
        <v>7591616002241</v>
      </c>
      <c r="C280" s="88" t="s">
        <v>708</v>
      </c>
      <c r="D280" s="157" t="s">
        <v>791</v>
      </c>
      <c r="E280" s="116">
        <v>46203</v>
      </c>
      <c r="F280" s="90" t="s">
        <v>157</v>
      </c>
      <c r="G280" s="88" t="s">
        <v>136</v>
      </c>
      <c r="H280" s="28" t="s">
        <v>2632</v>
      </c>
      <c r="I280" s="117">
        <v>19</v>
      </c>
      <c r="J280" s="117">
        <v>4.22</v>
      </c>
      <c r="K280" s="113"/>
      <c r="L280" s="29">
        <f>Tabla1[[#This Row],[PRECIO REF        ($)]]-Tabla1[PRECIO REF        ($)]*Tabla1[OFERTA]</f>
        <v>4.22</v>
      </c>
      <c r="M280" s="109">
        <f>$F$3*Tabla1[[#This Row],[PRECIO CON DSCTO]]</f>
        <v>1244.772978</v>
      </c>
      <c r="N280" s="31"/>
      <c r="O280" s="32"/>
      <c r="P280" s="30">
        <f>(Tabla1[[#This Row],[PEDIDO ]]*Tabla1[[#This Row],[PRECIO CON DSCTO]])</f>
        <v>0</v>
      </c>
      <c r="Q280" s="30">
        <f>(Tabla1[[#This Row],[PRECIO REF BS]]*Tabla1[[#This Row],[PEDIDO ]])</f>
        <v>0</v>
      </c>
    </row>
    <row r="281" spans="1:17" s="34" customFormat="1" ht="31.5" customHeight="1" x14ac:dyDescent="0.3">
      <c r="A281" s="42" t="s">
        <v>131</v>
      </c>
      <c r="B281" s="87">
        <v>7591243811643</v>
      </c>
      <c r="C281" s="88" t="s">
        <v>145</v>
      </c>
      <c r="D281" s="149" t="s">
        <v>1695</v>
      </c>
      <c r="E281" s="116">
        <v>46325</v>
      </c>
      <c r="F281" s="88" t="s">
        <v>36</v>
      </c>
      <c r="G281" s="89" t="s">
        <v>20</v>
      </c>
      <c r="H281" s="28"/>
      <c r="I281" s="117">
        <v>19</v>
      </c>
      <c r="J281" s="117">
        <v>5.53</v>
      </c>
      <c r="K281" s="113"/>
      <c r="L281" s="29">
        <f>Tabla1[[#This Row],[PRECIO REF        ($)]]-Tabla1[PRECIO REF        ($)]*Tabla1[OFERTA]</f>
        <v>5.53</v>
      </c>
      <c r="M281" s="109">
        <f>$F$3*Tabla1[[#This Row],[PRECIO CON DSCTO]]</f>
        <v>1631.1835470000001</v>
      </c>
      <c r="N281" s="31"/>
      <c r="O281" s="32"/>
      <c r="P281" s="30">
        <f>(Tabla1[[#This Row],[PEDIDO ]]*Tabla1[[#This Row],[PRECIO CON DSCTO]])</f>
        <v>0</v>
      </c>
      <c r="Q281" s="30">
        <f>(Tabla1[[#This Row],[PRECIO REF BS]]*Tabla1[[#This Row],[PEDIDO ]])</f>
        <v>0</v>
      </c>
    </row>
    <row r="282" spans="1:17" s="34" customFormat="1" ht="31.5" customHeight="1" x14ac:dyDescent="0.3">
      <c r="A282" s="42" t="s">
        <v>131</v>
      </c>
      <c r="B282" s="87">
        <v>7592803004109</v>
      </c>
      <c r="C282" s="88" t="s">
        <v>1214</v>
      </c>
      <c r="D282" s="156" t="s">
        <v>2591</v>
      </c>
      <c r="E282" s="116">
        <v>46507</v>
      </c>
      <c r="F282" s="88" t="s">
        <v>116</v>
      </c>
      <c r="G282" s="89" t="s">
        <v>20</v>
      </c>
      <c r="H282" s="28"/>
      <c r="I282" s="117">
        <v>52</v>
      </c>
      <c r="J282" s="117">
        <v>7.23</v>
      </c>
      <c r="K282" s="113"/>
      <c r="L282" s="29">
        <f>Tabla1[[#This Row],[PRECIO REF        ($)]]-Tabla1[PRECIO REF        ($)]*Tabla1[OFERTA]</f>
        <v>7.23</v>
      </c>
      <c r="M282" s="109">
        <f>$F$3*Tabla1[[#This Row],[PRECIO CON DSCTO]]</f>
        <v>2132.6323769999999</v>
      </c>
      <c r="N282" s="31"/>
      <c r="O282" s="32"/>
      <c r="P282" s="30">
        <f>(Tabla1[[#This Row],[PEDIDO ]]*Tabla1[[#This Row],[PRECIO CON DSCTO]])</f>
        <v>0</v>
      </c>
      <c r="Q282" s="30">
        <f>(Tabla1[[#This Row],[PRECIO REF BS]]*Tabla1[[#This Row],[PEDIDO ]])</f>
        <v>0</v>
      </c>
    </row>
    <row r="283" spans="1:17" s="34" customFormat="1" ht="31.5" customHeight="1" x14ac:dyDescent="0.3">
      <c r="A283" s="42" t="s">
        <v>131</v>
      </c>
      <c r="B283" s="87">
        <v>7591619520513</v>
      </c>
      <c r="C283" s="88" t="s">
        <v>1419</v>
      </c>
      <c r="D283" s="157" t="s">
        <v>1420</v>
      </c>
      <c r="E283" s="116">
        <v>46598</v>
      </c>
      <c r="F283" s="96" t="s">
        <v>147</v>
      </c>
      <c r="G283" s="89" t="s">
        <v>20</v>
      </c>
      <c r="H283" s="28"/>
      <c r="I283" s="117">
        <v>15</v>
      </c>
      <c r="J283" s="117">
        <v>5.10764</v>
      </c>
      <c r="K283" s="113"/>
      <c r="L283" s="29">
        <f>Tabla1[[#This Row],[PRECIO REF        ($)]]-Tabla1[PRECIO REF        ($)]*Tabla1[OFERTA]</f>
        <v>5.10764</v>
      </c>
      <c r="M283" s="109">
        <f>$F$3*Tabla1[[#This Row],[PRECIO CON DSCTO]]</f>
        <v>1506.6000600360001</v>
      </c>
      <c r="N283" s="31"/>
      <c r="O283" s="32"/>
      <c r="P283" s="30">
        <f>(Tabla1[[#This Row],[PEDIDO ]]*Tabla1[[#This Row],[PRECIO CON DSCTO]])</f>
        <v>0</v>
      </c>
      <c r="Q283" s="30">
        <f>(Tabla1[[#This Row],[PRECIO REF BS]]*Tabla1[[#This Row],[PEDIDO ]])</f>
        <v>0</v>
      </c>
    </row>
    <row r="284" spans="1:17" s="34" customFormat="1" ht="31.5" customHeight="1" x14ac:dyDescent="0.3">
      <c r="A284" s="42" t="s">
        <v>131</v>
      </c>
      <c r="B284" s="87">
        <v>7599910793599</v>
      </c>
      <c r="C284" s="88" t="s">
        <v>2012</v>
      </c>
      <c r="D284" s="173" t="s">
        <v>2013</v>
      </c>
      <c r="E284" s="116">
        <v>46660</v>
      </c>
      <c r="F284" s="103" t="s">
        <v>134</v>
      </c>
      <c r="G284" s="89" t="s">
        <v>20</v>
      </c>
      <c r="H284" s="28"/>
      <c r="I284" s="117">
        <v>31</v>
      </c>
      <c r="J284" s="117">
        <v>5.7460100000000001</v>
      </c>
      <c r="K284" s="113"/>
      <c r="L284" s="29">
        <f>Tabla1[[#This Row],[PRECIO REF        ($)]]-Tabla1[PRECIO REF        ($)]*Tabla1[OFERTA]</f>
        <v>5.7460100000000001</v>
      </c>
      <c r="M284" s="109">
        <f>$F$3*Tabla1[[#This Row],[PRECIO CON DSCTO]]</f>
        <v>1694.8999950990001</v>
      </c>
      <c r="N284" s="31"/>
      <c r="O284" s="32"/>
      <c r="P284" s="30">
        <f>(Tabla1[[#This Row],[PEDIDO ]]*Tabla1[[#This Row],[PRECIO CON DSCTO]])</f>
        <v>0</v>
      </c>
      <c r="Q284" s="30">
        <f>(Tabla1[[#This Row],[PRECIO REF BS]]*Tabla1[[#This Row],[PEDIDO ]])</f>
        <v>0</v>
      </c>
    </row>
    <row r="285" spans="1:17" s="34" customFormat="1" ht="31.5" customHeight="1" x14ac:dyDescent="0.3">
      <c r="A285" s="42" t="s">
        <v>131</v>
      </c>
      <c r="B285" s="97">
        <v>632627843373</v>
      </c>
      <c r="C285" s="88" t="s">
        <v>1439</v>
      </c>
      <c r="D285" s="105" t="s">
        <v>1449</v>
      </c>
      <c r="E285" s="116">
        <v>46599</v>
      </c>
      <c r="F285" s="98" t="s">
        <v>112</v>
      </c>
      <c r="G285" s="89" t="s">
        <v>20</v>
      </c>
      <c r="H285" s="28"/>
      <c r="I285" s="117">
        <v>35</v>
      </c>
      <c r="J285" s="117">
        <v>5.1870000000000003</v>
      </c>
      <c r="K285" s="113"/>
      <c r="L285" s="29">
        <f>Tabla1[[#This Row],[PRECIO REF        ($)]]-Tabla1[PRECIO REF        ($)]*Tabla1[OFERTA]</f>
        <v>5.1870000000000003</v>
      </c>
      <c r="M285" s="109">
        <f>$F$3*Tabla1[[#This Row],[PRECIO CON DSCTO]]</f>
        <v>1530.0088713</v>
      </c>
      <c r="N285" s="31"/>
      <c r="O285" s="32"/>
      <c r="P285" s="30">
        <f>(Tabla1[[#This Row],[PEDIDO ]]*Tabla1[[#This Row],[PRECIO CON DSCTO]])</f>
        <v>0</v>
      </c>
      <c r="Q285" s="30">
        <f>(Tabla1[[#This Row],[PRECIO REF BS]]*Tabla1[[#This Row],[PEDIDO ]])</f>
        <v>0</v>
      </c>
    </row>
    <row r="286" spans="1:17" s="34" customFormat="1" ht="31.5" customHeight="1" x14ac:dyDescent="0.3">
      <c r="A286" s="42" t="s">
        <v>131</v>
      </c>
      <c r="B286" s="87">
        <v>7703712010000</v>
      </c>
      <c r="C286" s="88" t="s">
        <v>1492</v>
      </c>
      <c r="D286" s="104" t="s">
        <v>1499</v>
      </c>
      <c r="E286" s="116">
        <v>46598</v>
      </c>
      <c r="F286" s="96" t="s">
        <v>51</v>
      </c>
      <c r="G286" s="89" t="s">
        <v>20</v>
      </c>
      <c r="H286" s="28"/>
      <c r="I286" s="117">
        <v>2</v>
      </c>
      <c r="J286" s="117">
        <v>6.74</v>
      </c>
      <c r="K286" s="113"/>
      <c r="L286" s="29">
        <f>Tabla1[[#This Row],[PRECIO REF        ($)]]-Tabla1[PRECIO REF        ($)]*Tabla1[OFERTA]</f>
        <v>6.74</v>
      </c>
      <c r="M286" s="109">
        <f>$F$3*Tabla1[[#This Row],[PRECIO CON DSCTO]]</f>
        <v>1988.0971260000001</v>
      </c>
      <c r="N286" s="31"/>
      <c r="O286" s="32"/>
      <c r="P286" s="30">
        <f>(Tabla1[[#This Row],[PEDIDO ]]*Tabla1[[#This Row],[PRECIO CON DSCTO]])</f>
        <v>0</v>
      </c>
      <c r="Q286" s="30">
        <f>(Tabla1[[#This Row],[PRECIO REF BS]]*Tabla1[[#This Row],[PEDIDO ]])</f>
        <v>0</v>
      </c>
    </row>
    <row r="287" spans="1:17" s="34" customFormat="1" ht="31.5" customHeight="1" x14ac:dyDescent="0.3">
      <c r="A287" s="42" t="s">
        <v>131</v>
      </c>
      <c r="B287" s="87">
        <v>7703712014602</v>
      </c>
      <c r="C287" s="88" t="s">
        <v>2518</v>
      </c>
      <c r="D287" s="94" t="s">
        <v>2519</v>
      </c>
      <c r="E287" s="116">
        <v>46709</v>
      </c>
      <c r="F287" s="96" t="s">
        <v>51</v>
      </c>
      <c r="G287" s="89" t="s">
        <v>20</v>
      </c>
      <c r="H287" s="28"/>
      <c r="I287" s="117">
        <v>2</v>
      </c>
      <c r="J287" s="117">
        <v>7.83</v>
      </c>
      <c r="K287" s="113"/>
      <c r="L287" s="29">
        <f>Tabla1[[#This Row],[PRECIO REF        ($)]]-Tabla1[PRECIO REF        ($)]*Tabla1[OFERTA]</f>
        <v>7.83</v>
      </c>
      <c r="M287" s="109">
        <f>$F$3*Tabla1[[#This Row],[PRECIO CON DSCTO]]</f>
        <v>2309.614317</v>
      </c>
      <c r="N287" s="31"/>
      <c r="O287" s="32"/>
      <c r="P287" s="30">
        <f>(Tabla1[[#This Row],[PEDIDO ]]*Tabla1[[#This Row],[PRECIO CON DSCTO]])</f>
        <v>0</v>
      </c>
      <c r="Q287" s="30">
        <f>(Tabla1[[#This Row],[PRECIO REF BS]]*Tabla1[[#This Row],[PEDIDO ]])</f>
        <v>0</v>
      </c>
    </row>
    <row r="288" spans="1:17" s="34" customFormat="1" ht="31.5" customHeight="1" x14ac:dyDescent="0.3">
      <c r="A288" s="42" t="s">
        <v>131</v>
      </c>
      <c r="B288" s="87">
        <v>7703712014596</v>
      </c>
      <c r="C288" s="88" t="s">
        <v>151</v>
      </c>
      <c r="D288" s="153" t="s">
        <v>152</v>
      </c>
      <c r="E288" s="116">
        <v>45868</v>
      </c>
      <c r="F288" s="96" t="s">
        <v>51</v>
      </c>
      <c r="G288" s="89" t="s">
        <v>20</v>
      </c>
      <c r="H288" s="28"/>
      <c r="I288" s="117">
        <v>13</v>
      </c>
      <c r="J288" s="117">
        <v>14.56</v>
      </c>
      <c r="K288" s="113"/>
      <c r="L288" s="29">
        <f>Tabla1[[#This Row],[PRECIO REF        ($)]]-Tabla1[PRECIO REF        ($)]*Tabla1[OFERTA]</f>
        <v>14.56</v>
      </c>
      <c r="M288" s="109">
        <f>$F$3*Tabla1[[#This Row],[PRECIO CON DSCTO]]</f>
        <v>4294.7617440000004</v>
      </c>
      <c r="N288" s="31"/>
      <c r="O288" s="32"/>
      <c r="P288" s="30">
        <f>(Tabla1[[#This Row],[PEDIDO ]]*Tabla1[[#This Row],[PRECIO CON DSCTO]])</f>
        <v>0</v>
      </c>
      <c r="Q288" s="30">
        <f>(Tabla1[[#This Row],[PRECIO REF BS]]*Tabla1[[#This Row],[PEDIDO ]])</f>
        <v>0</v>
      </c>
    </row>
    <row r="289" spans="1:17" s="34" customFormat="1" ht="31.5" customHeight="1" x14ac:dyDescent="0.3">
      <c r="A289" s="42" t="s">
        <v>131</v>
      </c>
      <c r="B289" s="87">
        <v>7591619122014</v>
      </c>
      <c r="C289" s="88" t="s">
        <v>1704</v>
      </c>
      <c r="D289" s="157" t="s">
        <v>2420</v>
      </c>
      <c r="E289" s="116">
        <v>46172</v>
      </c>
      <c r="F289" s="92" t="s">
        <v>40</v>
      </c>
      <c r="G289" s="89" t="s">
        <v>20</v>
      </c>
      <c r="H289" s="28"/>
      <c r="I289" s="117">
        <v>21</v>
      </c>
      <c r="J289" s="117">
        <v>8.31</v>
      </c>
      <c r="K289" s="113"/>
      <c r="L289" s="29">
        <f>Tabla1[[#This Row],[PRECIO REF        ($)]]-Tabla1[PRECIO REF        ($)]*Tabla1[OFERTA]</f>
        <v>8.31</v>
      </c>
      <c r="M289" s="109">
        <f>$F$3*Tabla1[[#This Row],[PRECIO CON DSCTO]]</f>
        <v>2451.199869</v>
      </c>
      <c r="N289" s="31"/>
      <c r="O289" s="32"/>
      <c r="P289" s="30">
        <f>(Tabla1[[#This Row],[PEDIDO ]]*Tabla1[[#This Row],[PRECIO CON DSCTO]])</f>
        <v>0</v>
      </c>
      <c r="Q289" s="30">
        <f>(Tabla1[[#This Row],[PRECIO REF BS]]*Tabla1[[#This Row],[PEDIDO ]])</f>
        <v>0</v>
      </c>
    </row>
    <row r="290" spans="1:17" s="34" customFormat="1" ht="31.5" customHeight="1" x14ac:dyDescent="0.3">
      <c r="A290" s="42" t="s">
        <v>131</v>
      </c>
      <c r="B290" s="97">
        <v>736372692290</v>
      </c>
      <c r="C290" s="88" t="s">
        <v>1587</v>
      </c>
      <c r="D290" s="145" t="s">
        <v>1588</v>
      </c>
      <c r="E290" s="116">
        <v>46843</v>
      </c>
      <c r="F290" s="98" t="s">
        <v>112</v>
      </c>
      <c r="G290" s="89" t="s">
        <v>20</v>
      </c>
      <c r="H290" s="28"/>
      <c r="I290" s="117">
        <v>32</v>
      </c>
      <c r="J290" s="117">
        <v>3.887</v>
      </c>
      <c r="K290" s="113"/>
      <c r="L290" s="29">
        <f>Tabla1[[#This Row],[PRECIO REF        ($)]]-Tabla1[PRECIO REF        ($)]*Tabla1[OFERTA]</f>
        <v>3.887</v>
      </c>
      <c r="M290" s="109">
        <f>$F$3*Tabla1[[#This Row],[PRECIO CON DSCTO]]</f>
        <v>1146.5480012999999</v>
      </c>
      <c r="N290" s="31"/>
      <c r="O290" s="32"/>
      <c r="P290" s="30">
        <f>(Tabla1[[#This Row],[PEDIDO ]]*Tabla1[[#This Row],[PRECIO CON DSCTO]])</f>
        <v>0</v>
      </c>
      <c r="Q290" s="30">
        <f>(Tabla1[[#This Row],[PRECIO REF BS]]*Tabla1[[#This Row],[PEDIDO ]])</f>
        <v>0</v>
      </c>
    </row>
    <row r="291" spans="1:17" s="34" customFormat="1" ht="31.5" customHeight="1" x14ac:dyDescent="0.3">
      <c r="A291" s="42" t="s">
        <v>131</v>
      </c>
      <c r="B291" s="87">
        <v>7592454363754</v>
      </c>
      <c r="C291" s="88" t="s">
        <v>697</v>
      </c>
      <c r="D291" s="156" t="s">
        <v>1400</v>
      </c>
      <c r="E291" s="116">
        <v>46819</v>
      </c>
      <c r="F291" s="103" t="s">
        <v>153</v>
      </c>
      <c r="G291" s="89" t="s">
        <v>20</v>
      </c>
      <c r="H291" s="28"/>
      <c r="I291" s="117">
        <v>26</v>
      </c>
      <c r="J291" s="117">
        <v>5.92</v>
      </c>
      <c r="K291" s="113"/>
      <c r="L291" s="29">
        <f>Tabla1[[#This Row],[PRECIO REF        ($)]]-Tabla1[PRECIO REF        ($)]*Tabla1[OFERTA]</f>
        <v>5.92</v>
      </c>
      <c r="M291" s="109">
        <f>$F$3*Tabla1[[#This Row],[PRECIO CON DSCTO]]</f>
        <v>1746.221808</v>
      </c>
      <c r="N291" s="31"/>
      <c r="O291" s="32"/>
      <c r="P291" s="30">
        <f>(Tabla1[[#This Row],[PEDIDO ]]*Tabla1[[#This Row],[PRECIO CON DSCTO]])</f>
        <v>0</v>
      </c>
      <c r="Q291" s="30">
        <f>(Tabla1[[#This Row],[PRECIO REF BS]]*Tabla1[[#This Row],[PEDIDO ]])</f>
        <v>0</v>
      </c>
    </row>
    <row r="292" spans="1:17" s="34" customFormat="1" ht="31.5" customHeight="1" x14ac:dyDescent="0.3">
      <c r="A292" s="42" t="s">
        <v>131</v>
      </c>
      <c r="B292" s="87">
        <v>7591309002183</v>
      </c>
      <c r="C292" s="88" t="s">
        <v>710</v>
      </c>
      <c r="D292" s="93" t="s">
        <v>1363</v>
      </c>
      <c r="E292" s="116">
        <v>46721</v>
      </c>
      <c r="F292" s="158" t="s">
        <v>135</v>
      </c>
      <c r="G292" s="88" t="s">
        <v>136</v>
      </c>
      <c r="H292" s="28"/>
      <c r="I292" s="117">
        <v>322</v>
      </c>
      <c r="J292" s="117">
        <v>2.2400000000000002</v>
      </c>
      <c r="K292" s="113"/>
      <c r="L292" s="29">
        <f>Tabla1[[#This Row],[PRECIO REF        ($)]]-Tabla1[PRECIO REF        ($)]*Tabla1[OFERTA]</f>
        <v>2.2400000000000002</v>
      </c>
      <c r="M292" s="109">
        <f>$F$3*Tabla1[[#This Row],[PRECIO CON DSCTO]]</f>
        <v>660.73257600000011</v>
      </c>
      <c r="N292" s="31"/>
      <c r="O292" s="32"/>
      <c r="P292" s="30">
        <f>(Tabla1[[#This Row],[PEDIDO ]]*Tabla1[[#This Row],[PRECIO CON DSCTO]])</f>
        <v>0</v>
      </c>
      <c r="Q292" s="30">
        <f>(Tabla1[[#This Row],[PRECIO REF BS]]*Tabla1[[#This Row],[PEDIDO ]])</f>
        <v>0</v>
      </c>
    </row>
    <row r="293" spans="1:17" s="34" customFormat="1" ht="31.5" customHeight="1" x14ac:dyDescent="0.3">
      <c r="A293" s="42" t="s">
        <v>131</v>
      </c>
      <c r="B293" s="87">
        <v>7591309000622</v>
      </c>
      <c r="C293" s="88" t="s">
        <v>709</v>
      </c>
      <c r="D293" s="166" t="s">
        <v>792</v>
      </c>
      <c r="E293" s="116">
        <v>47026</v>
      </c>
      <c r="F293" s="158" t="s">
        <v>135</v>
      </c>
      <c r="G293" s="88" t="s">
        <v>136</v>
      </c>
      <c r="H293" s="28"/>
      <c r="I293" s="117">
        <v>206</v>
      </c>
      <c r="J293" s="117">
        <v>3.7374999999999998</v>
      </c>
      <c r="K293" s="113"/>
      <c r="L293" s="29">
        <f>Tabla1[[#This Row],[PRECIO REF        ($)]]-Tabla1[PRECIO REF        ($)]*Tabla1[OFERTA]</f>
        <v>3.7374999999999998</v>
      </c>
      <c r="M293" s="109">
        <f>$F$3*Tabla1[[#This Row],[PRECIO CON DSCTO]]</f>
        <v>1102.45000125</v>
      </c>
      <c r="N293" s="31"/>
      <c r="O293" s="32"/>
      <c r="P293" s="30">
        <f>(Tabla1[[#This Row],[PEDIDO ]]*Tabla1[[#This Row],[PRECIO CON DSCTO]])</f>
        <v>0</v>
      </c>
      <c r="Q293" s="30">
        <f>(Tabla1[[#This Row],[PRECIO REF BS]]*Tabla1[[#This Row],[PEDIDO ]])</f>
        <v>0</v>
      </c>
    </row>
    <row r="294" spans="1:17" s="34" customFormat="1" ht="31.5" customHeight="1" x14ac:dyDescent="0.3">
      <c r="A294" s="42" t="s">
        <v>131</v>
      </c>
      <c r="B294" s="97">
        <v>632627843380</v>
      </c>
      <c r="C294" s="88" t="s">
        <v>163</v>
      </c>
      <c r="D294" s="147" t="s">
        <v>164</v>
      </c>
      <c r="E294" s="116">
        <v>46538</v>
      </c>
      <c r="F294" s="98" t="s">
        <v>112</v>
      </c>
      <c r="G294" s="89" t="s">
        <v>20</v>
      </c>
      <c r="H294" s="28"/>
      <c r="I294" s="117">
        <v>3</v>
      </c>
      <c r="J294" s="117">
        <v>3.23</v>
      </c>
      <c r="K294" s="113"/>
      <c r="L294" s="29">
        <f>Tabla1[[#This Row],[PRECIO REF        ($)]]-Tabla1[PRECIO REF        ($)]*Tabla1[OFERTA]</f>
        <v>3.23</v>
      </c>
      <c r="M294" s="109">
        <f>$F$3*Tabla1[[#This Row],[PRECIO CON DSCTO]]</f>
        <v>952.75277699999992</v>
      </c>
      <c r="N294" s="31"/>
      <c r="O294" s="32"/>
      <c r="P294" s="30">
        <f>(Tabla1[[#This Row],[PEDIDO ]]*Tabla1[[#This Row],[PRECIO CON DSCTO]])</f>
        <v>0</v>
      </c>
      <c r="Q294" s="30">
        <f>(Tabla1[[#This Row],[PRECIO REF BS]]*Tabla1[[#This Row],[PEDIDO ]])</f>
        <v>0</v>
      </c>
    </row>
    <row r="295" spans="1:17" s="34" customFormat="1" ht="31.5" customHeight="1" x14ac:dyDescent="0.3">
      <c r="A295" s="42" t="s">
        <v>131</v>
      </c>
      <c r="B295" s="87">
        <v>7599910793612</v>
      </c>
      <c r="C295" s="88" t="s">
        <v>963</v>
      </c>
      <c r="D295" s="94" t="s">
        <v>1364</v>
      </c>
      <c r="E295" s="116">
        <v>46721</v>
      </c>
      <c r="F295" s="103" t="s">
        <v>134</v>
      </c>
      <c r="G295" s="89" t="s">
        <v>20</v>
      </c>
      <c r="H295" s="28"/>
      <c r="I295" s="117">
        <v>14</v>
      </c>
      <c r="J295" s="117">
        <v>3.6139999999999999</v>
      </c>
      <c r="K295" s="113"/>
      <c r="L295" s="29">
        <f>Tabla1[[#This Row],[PRECIO REF        ($)]]-Tabla1[PRECIO REF        ($)]*Tabla1[OFERTA]</f>
        <v>3.6139999999999999</v>
      </c>
      <c r="M295" s="109">
        <f>$F$3*Tabla1[[#This Row],[PRECIO CON DSCTO]]</f>
        <v>1066.0212185999999</v>
      </c>
      <c r="N295" s="31"/>
      <c r="O295" s="32"/>
      <c r="P295" s="30">
        <f>(Tabla1[[#This Row],[PEDIDO ]]*Tabla1[[#This Row],[PRECIO CON DSCTO]])</f>
        <v>0</v>
      </c>
      <c r="Q295" s="30">
        <f>(Tabla1[[#This Row],[PRECIO REF BS]]*Tabla1[[#This Row],[PEDIDO ]])</f>
        <v>0</v>
      </c>
    </row>
    <row r="296" spans="1:17" s="34" customFormat="1" ht="31.5" customHeight="1" x14ac:dyDescent="0.3">
      <c r="A296" s="42" t="s">
        <v>131</v>
      </c>
      <c r="B296" s="87">
        <v>7599910793605</v>
      </c>
      <c r="C296" s="88" t="s">
        <v>964</v>
      </c>
      <c r="D296" s="147" t="s">
        <v>1365</v>
      </c>
      <c r="E296" s="116">
        <v>46537</v>
      </c>
      <c r="F296" s="103" t="s">
        <v>134</v>
      </c>
      <c r="G296" s="89" t="s">
        <v>20</v>
      </c>
      <c r="H296" s="28"/>
      <c r="I296" s="117">
        <v>48</v>
      </c>
      <c r="J296" s="117">
        <v>2.77</v>
      </c>
      <c r="K296" s="113"/>
      <c r="L296" s="29">
        <f>Tabla1[[#This Row],[PRECIO REF        ($)]]-Tabla1[PRECIO REF        ($)]*Tabla1[OFERTA]</f>
        <v>2.77</v>
      </c>
      <c r="M296" s="109">
        <f>$F$3*Tabla1[[#This Row],[PRECIO CON DSCTO]]</f>
        <v>817.06662300000005</v>
      </c>
      <c r="N296" s="31"/>
      <c r="O296" s="32"/>
      <c r="P296" s="30">
        <f>(Tabla1[[#This Row],[PEDIDO ]]*Tabla1[[#This Row],[PRECIO CON DSCTO]])</f>
        <v>0</v>
      </c>
      <c r="Q296" s="30">
        <f>(Tabla1[[#This Row],[PRECIO REF BS]]*Tabla1[[#This Row],[PEDIDO ]])</f>
        <v>0</v>
      </c>
    </row>
    <row r="297" spans="1:17" s="34" customFormat="1" ht="31.5" customHeight="1" x14ac:dyDescent="0.3">
      <c r="A297" s="42" t="s">
        <v>131</v>
      </c>
      <c r="B297" s="97">
        <v>632627843397</v>
      </c>
      <c r="C297" s="88" t="s">
        <v>1591</v>
      </c>
      <c r="D297" s="93" t="s">
        <v>1592</v>
      </c>
      <c r="E297" s="116">
        <v>46843</v>
      </c>
      <c r="F297" s="98" t="s">
        <v>112</v>
      </c>
      <c r="G297" s="89" t="s">
        <v>20</v>
      </c>
      <c r="H297" s="28"/>
      <c r="I297" s="117">
        <v>33</v>
      </c>
      <c r="J297" s="117">
        <v>2.5870000000000002</v>
      </c>
      <c r="K297" s="113"/>
      <c r="L297" s="29">
        <f>Tabla1[[#This Row],[PRECIO REF        ($)]]-Tabla1[PRECIO REF        ($)]*Tabla1[OFERTA]</f>
        <v>2.5870000000000002</v>
      </c>
      <c r="M297" s="109">
        <f>$F$3*Tabla1[[#This Row],[PRECIO CON DSCTO]]</f>
        <v>763.08713130000001</v>
      </c>
      <c r="N297" s="31"/>
      <c r="O297" s="32"/>
      <c r="P297" s="30">
        <f>(Tabla1[[#This Row],[PEDIDO ]]*Tabla1[[#This Row],[PRECIO CON DSCTO]])</f>
        <v>0</v>
      </c>
      <c r="Q297" s="30">
        <f>(Tabla1[[#This Row],[PRECIO REF BS]]*Tabla1[[#This Row],[PEDIDO ]])</f>
        <v>0</v>
      </c>
    </row>
    <row r="298" spans="1:17" s="34" customFormat="1" ht="31.5" customHeight="1" x14ac:dyDescent="0.3">
      <c r="A298" s="42" t="s">
        <v>131</v>
      </c>
      <c r="B298" s="87">
        <v>7599794000011</v>
      </c>
      <c r="C298" s="88" t="s">
        <v>2770</v>
      </c>
      <c r="D298" s="140" t="s">
        <v>2771</v>
      </c>
      <c r="E298" s="116">
        <v>46568</v>
      </c>
      <c r="F298" s="90" t="s">
        <v>101</v>
      </c>
      <c r="G298" s="89" t="s">
        <v>20</v>
      </c>
      <c r="H298" s="28" t="s">
        <v>2632</v>
      </c>
      <c r="I298" s="117">
        <v>6</v>
      </c>
      <c r="J298" s="117">
        <v>2.3015500000000002</v>
      </c>
      <c r="K298" s="113"/>
      <c r="L298" s="29">
        <f>Tabla1[[#This Row],[PRECIO REF        ($)]]-Tabla1[PRECIO REF        ($)]*Tabla1[OFERTA]</f>
        <v>2.3015500000000002</v>
      </c>
      <c r="M298" s="109">
        <f>$F$3*Tabla1[[#This Row],[PRECIO CON DSCTO]]</f>
        <v>678.88797334500009</v>
      </c>
      <c r="N298" s="31"/>
      <c r="O298" s="32"/>
      <c r="P298" s="30">
        <f>(Tabla1[[#This Row],[PEDIDO ]]*Tabla1[[#This Row],[PRECIO CON DSCTO]])</f>
        <v>0</v>
      </c>
      <c r="Q298" s="30">
        <f>(Tabla1[[#This Row],[PRECIO REF BS]]*Tabla1[[#This Row],[PEDIDO ]])</f>
        <v>0</v>
      </c>
    </row>
    <row r="299" spans="1:17" s="34" customFormat="1" ht="31.5" customHeight="1" x14ac:dyDescent="0.3">
      <c r="A299" s="42" t="s">
        <v>131</v>
      </c>
      <c r="B299" s="87">
        <v>7709947559796</v>
      </c>
      <c r="C299" s="88" t="s">
        <v>160</v>
      </c>
      <c r="D299" s="170" t="s">
        <v>161</v>
      </c>
      <c r="E299" s="116">
        <v>46598</v>
      </c>
      <c r="F299" s="103" t="s">
        <v>74</v>
      </c>
      <c r="G299" s="89" t="s">
        <v>20</v>
      </c>
      <c r="H299" s="28"/>
      <c r="I299" s="117">
        <v>13</v>
      </c>
      <c r="J299" s="117">
        <v>7</v>
      </c>
      <c r="K299" s="113"/>
      <c r="L299" s="29">
        <f>Tabla1[[#This Row],[PRECIO REF        ($)]]-Tabla1[PRECIO REF        ($)]*Tabla1[OFERTA]</f>
        <v>7</v>
      </c>
      <c r="M299" s="109">
        <f>$F$3*Tabla1[[#This Row],[PRECIO CON DSCTO]]</f>
        <v>2064.7892999999999</v>
      </c>
      <c r="N299" s="31"/>
      <c r="O299" s="32"/>
      <c r="P299" s="30">
        <f>(Tabla1[[#This Row],[PEDIDO ]]*Tabla1[[#This Row],[PRECIO CON DSCTO]])</f>
        <v>0</v>
      </c>
      <c r="Q299" s="30">
        <f>(Tabla1[[#This Row],[PRECIO REF BS]]*Tabla1[[#This Row],[PEDIDO ]])</f>
        <v>0</v>
      </c>
    </row>
    <row r="300" spans="1:17" s="34" customFormat="1" ht="31.5" customHeight="1" x14ac:dyDescent="0.3">
      <c r="A300" s="42" t="s">
        <v>131</v>
      </c>
      <c r="B300" s="87">
        <v>7591619001401</v>
      </c>
      <c r="C300" s="88" t="s">
        <v>2455</v>
      </c>
      <c r="D300" s="166" t="s">
        <v>2456</v>
      </c>
      <c r="E300" s="116">
        <v>47452</v>
      </c>
      <c r="F300" s="92" t="s">
        <v>40</v>
      </c>
      <c r="G300" s="89" t="s">
        <v>20</v>
      </c>
      <c r="H300" s="28"/>
      <c r="I300" s="117">
        <v>20</v>
      </c>
      <c r="J300" s="117">
        <v>4.99552</v>
      </c>
      <c r="K300" s="113"/>
      <c r="L300" s="29">
        <f>Tabla1[[#This Row],[PRECIO REF        ($)]]-Tabla1[PRECIO REF        ($)]*Tabla1[OFERTA]</f>
        <v>4.99552</v>
      </c>
      <c r="M300" s="109">
        <f>$F$3*Tabla1[[#This Row],[PRECIO CON DSCTO]]</f>
        <v>1473.5280348480001</v>
      </c>
      <c r="N300" s="31"/>
      <c r="O300" s="32"/>
      <c r="P300" s="30">
        <f>(Tabla1[[#This Row],[PEDIDO ]]*Tabla1[[#This Row],[PRECIO CON DSCTO]])</f>
        <v>0</v>
      </c>
      <c r="Q300" s="30">
        <f>(Tabla1[[#This Row],[PRECIO REF BS]]*Tabla1[[#This Row],[PEDIDO ]])</f>
        <v>0</v>
      </c>
    </row>
    <row r="301" spans="1:17" s="34" customFormat="1" ht="31.5" customHeight="1" x14ac:dyDescent="0.3">
      <c r="A301" s="42" t="s">
        <v>131</v>
      </c>
      <c r="B301" s="87">
        <v>7703712035034</v>
      </c>
      <c r="C301" s="88" t="s">
        <v>154</v>
      </c>
      <c r="D301" s="146" t="s">
        <v>155</v>
      </c>
      <c r="E301" s="116">
        <v>46451</v>
      </c>
      <c r="F301" s="96" t="s">
        <v>51</v>
      </c>
      <c r="G301" s="89" t="s">
        <v>20</v>
      </c>
      <c r="H301" s="28"/>
      <c r="I301" s="117">
        <v>89</v>
      </c>
      <c r="J301" s="117">
        <v>5.79</v>
      </c>
      <c r="K301" s="113"/>
      <c r="L301" s="29">
        <f>Tabla1[[#This Row],[PRECIO REF        ($)]]-Tabla1[PRECIO REF        ($)]*Tabla1[OFERTA]</f>
        <v>5.79</v>
      </c>
      <c r="M301" s="109">
        <f>$F$3*Tabla1[[#This Row],[PRECIO CON DSCTO]]</f>
        <v>1707.8757209999999</v>
      </c>
      <c r="N301" s="31"/>
      <c r="O301" s="32"/>
      <c r="P301" s="30">
        <f>(Tabla1[[#This Row],[PEDIDO ]]*Tabla1[[#This Row],[PRECIO CON DSCTO]])</f>
        <v>0</v>
      </c>
      <c r="Q301" s="30">
        <f>(Tabla1[[#This Row],[PRECIO REF BS]]*Tabla1[[#This Row],[PEDIDO ]])</f>
        <v>0</v>
      </c>
    </row>
    <row r="302" spans="1:17" s="34" customFormat="1" ht="31.5" customHeight="1" x14ac:dyDescent="0.3">
      <c r="A302" s="42" t="s">
        <v>131</v>
      </c>
      <c r="B302" s="97">
        <v>736372692214</v>
      </c>
      <c r="C302" s="88" t="s">
        <v>1593</v>
      </c>
      <c r="D302" s="144" t="s">
        <v>1594</v>
      </c>
      <c r="E302" s="116">
        <v>46843</v>
      </c>
      <c r="F302" s="98" t="s">
        <v>112</v>
      </c>
      <c r="G302" s="89" t="s">
        <v>20</v>
      </c>
      <c r="H302" s="28"/>
      <c r="I302" s="117">
        <v>6</v>
      </c>
      <c r="J302" s="117">
        <v>3.89</v>
      </c>
      <c r="K302" s="113"/>
      <c r="L302" s="29">
        <f>Tabla1[[#This Row],[PRECIO REF        ($)]]-Tabla1[PRECIO REF        ($)]*Tabla1[OFERTA]</f>
        <v>3.89</v>
      </c>
      <c r="M302" s="109">
        <f>$F$3*Tabla1[[#This Row],[PRECIO CON DSCTO]]</f>
        <v>1147.4329110000001</v>
      </c>
      <c r="N302" s="31"/>
      <c r="O302" s="32"/>
      <c r="P302" s="30">
        <f>(Tabla1[[#This Row],[PEDIDO ]]*Tabla1[[#This Row],[PRECIO CON DSCTO]])</f>
        <v>0</v>
      </c>
      <c r="Q302" s="30">
        <f>(Tabla1[[#This Row],[PRECIO REF BS]]*Tabla1[[#This Row],[PEDIDO ]])</f>
        <v>0</v>
      </c>
    </row>
    <row r="303" spans="1:17" s="34" customFormat="1" ht="31.5" customHeight="1" x14ac:dyDescent="0.3">
      <c r="A303" s="42" t="s">
        <v>131</v>
      </c>
      <c r="B303" s="87">
        <v>7591619520377</v>
      </c>
      <c r="C303" s="88" t="s">
        <v>148</v>
      </c>
      <c r="D303" s="147" t="s">
        <v>620</v>
      </c>
      <c r="E303" s="116">
        <v>46568</v>
      </c>
      <c r="F303" s="96" t="s">
        <v>147</v>
      </c>
      <c r="G303" s="89" t="s">
        <v>20</v>
      </c>
      <c r="H303" s="28"/>
      <c r="I303" s="117">
        <v>6</v>
      </c>
      <c r="J303" s="117">
        <v>6.8094000000000001</v>
      </c>
      <c r="K303" s="113"/>
      <c r="L303" s="29">
        <f>Tabla1[[#This Row],[PRECIO REF        ($)]]-Tabla1[PRECIO REF        ($)]*Tabla1[OFERTA]</f>
        <v>6.8094000000000001</v>
      </c>
      <c r="M303" s="109">
        <f>$F$3*Tabla1[[#This Row],[PRECIO CON DSCTO]]</f>
        <v>2008.5680370600001</v>
      </c>
      <c r="N303" s="31"/>
      <c r="O303" s="32"/>
      <c r="P303" s="30">
        <f>(Tabla1[[#This Row],[PEDIDO ]]*Tabla1[[#This Row],[PRECIO CON DSCTO]])</f>
        <v>0</v>
      </c>
      <c r="Q303" s="30">
        <f>(Tabla1[[#This Row],[PRECIO REF BS]]*Tabla1[[#This Row],[PEDIDO ]])</f>
        <v>0</v>
      </c>
    </row>
    <row r="304" spans="1:17" s="34" customFormat="1" ht="31.5" customHeight="1" x14ac:dyDescent="0.3">
      <c r="A304" s="42" t="s">
        <v>131</v>
      </c>
      <c r="B304" s="97">
        <v>632627843564</v>
      </c>
      <c r="C304" s="88" t="s">
        <v>1440</v>
      </c>
      <c r="D304" s="172" t="s">
        <v>1450</v>
      </c>
      <c r="E304" s="116">
        <v>46843</v>
      </c>
      <c r="F304" s="98" t="s">
        <v>112</v>
      </c>
      <c r="G304" s="89" t="s">
        <v>20</v>
      </c>
      <c r="H304" s="28"/>
      <c r="I304" s="117">
        <v>37</v>
      </c>
      <c r="J304" s="117">
        <v>3.8870100000000001</v>
      </c>
      <c r="K304" s="113"/>
      <c r="L304" s="29">
        <f>Tabla1[[#This Row],[PRECIO REF        ($)]]-Tabla1[PRECIO REF        ($)]*Tabla1[OFERTA]</f>
        <v>3.8870100000000001</v>
      </c>
      <c r="M304" s="109">
        <f>$F$3*Tabla1[[#This Row],[PRECIO CON DSCTO]]</f>
        <v>1146.550950999</v>
      </c>
      <c r="N304" s="31"/>
      <c r="O304" s="32"/>
      <c r="P304" s="30">
        <f>(Tabla1[[#This Row],[PEDIDO ]]*Tabla1[[#This Row],[PRECIO CON DSCTO]])</f>
        <v>0</v>
      </c>
      <c r="Q304" s="30">
        <f>(Tabla1[[#This Row],[PRECIO REF BS]]*Tabla1[[#This Row],[PEDIDO ]])</f>
        <v>0</v>
      </c>
    </row>
    <row r="305" spans="1:17" s="34" customFormat="1" ht="31.5" customHeight="1" x14ac:dyDescent="0.3">
      <c r="A305" s="42" t="s">
        <v>131</v>
      </c>
      <c r="B305" s="87">
        <v>7591955001639</v>
      </c>
      <c r="C305" s="88" t="s">
        <v>156</v>
      </c>
      <c r="D305" s="91" t="s">
        <v>621</v>
      </c>
      <c r="E305" s="116">
        <v>47269</v>
      </c>
      <c r="F305" s="139" t="s">
        <v>22</v>
      </c>
      <c r="G305" s="89" t="s">
        <v>20</v>
      </c>
      <c r="H305" s="28"/>
      <c r="I305" s="117">
        <v>11</v>
      </c>
      <c r="J305" s="117">
        <v>4.4813900000000002</v>
      </c>
      <c r="K305" s="113"/>
      <c r="L305" s="29">
        <f>Tabla1[[#This Row],[PRECIO REF        ($)]]-Tabla1[PRECIO REF        ($)]*Tabla1[OFERTA]</f>
        <v>4.4813900000000002</v>
      </c>
      <c r="M305" s="109">
        <f>$F$3*Tabla1[[#This Row],[PRECIO CON DSCTO]]</f>
        <v>1321.8751601609999</v>
      </c>
      <c r="N305" s="31"/>
      <c r="O305" s="32"/>
      <c r="P305" s="30">
        <f>(Tabla1[[#This Row],[PEDIDO ]]*Tabla1[[#This Row],[PRECIO CON DSCTO]])</f>
        <v>0</v>
      </c>
      <c r="Q305" s="30">
        <f>(Tabla1[[#This Row],[PRECIO REF BS]]*Tabla1[[#This Row],[PEDIDO ]])</f>
        <v>0</v>
      </c>
    </row>
    <row r="306" spans="1:17" s="34" customFormat="1" ht="31.5" customHeight="1" x14ac:dyDescent="0.3">
      <c r="A306" s="42" t="s">
        <v>131</v>
      </c>
      <c r="B306" s="97">
        <v>632627843472</v>
      </c>
      <c r="C306" s="88" t="s">
        <v>687</v>
      </c>
      <c r="D306" s="153" t="s">
        <v>688</v>
      </c>
      <c r="E306" s="116">
        <v>46538</v>
      </c>
      <c r="F306" s="98" t="s">
        <v>112</v>
      </c>
      <c r="G306" s="89" t="s">
        <v>20</v>
      </c>
      <c r="H306" s="28"/>
      <c r="I306" s="117">
        <v>10</v>
      </c>
      <c r="J306" s="117">
        <v>2.59</v>
      </c>
      <c r="K306" s="113"/>
      <c r="L306" s="29">
        <f>Tabla1[[#This Row],[PRECIO REF        ($)]]-Tabla1[PRECIO REF        ($)]*Tabla1[OFERTA]</f>
        <v>2.59</v>
      </c>
      <c r="M306" s="109">
        <f>$F$3*Tabla1[[#This Row],[PRECIO CON DSCTO]]</f>
        <v>763.97204099999999</v>
      </c>
      <c r="N306" s="31"/>
      <c r="O306" s="32"/>
      <c r="P306" s="30">
        <f>(Tabla1[[#This Row],[PEDIDO ]]*Tabla1[[#This Row],[PRECIO CON DSCTO]])</f>
        <v>0</v>
      </c>
      <c r="Q306" s="30">
        <f>(Tabla1[[#This Row],[PRECIO REF BS]]*Tabla1[[#This Row],[PEDIDO ]])</f>
        <v>0</v>
      </c>
    </row>
    <row r="307" spans="1:17" s="34" customFormat="1" ht="31.5" customHeight="1" x14ac:dyDescent="0.3">
      <c r="A307" s="42" t="s">
        <v>131</v>
      </c>
      <c r="B307" s="97">
        <v>791466994377</v>
      </c>
      <c r="C307" s="88" t="s">
        <v>2620</v>
      </c>
      <c r="D307" s="174" t="s">
        <v>2621</v>
      </c>
      <c r="E307" s="116">
        <v>46568</v>
      </c>
      <c r="F307" s="103" t="s">
        <v>134</v>
      </c>
      <c r="G307" s="89" t="s">
        <v>20</v>
      </c>
      <c r="H307" s="28"/>
      <c r="I307" s="117">
        <v>51</v>
      </c>
      <c r="J307" s="117">
        <v>3.7440099999999998</v>
      </c>
      <c r="K307" s="113"/>
      <c r="L307" s="29">
        <f>Tabla1[[#This Row],[PRECIO REF        ($)]]-Tabla1[PRECIO REF        ($)]*Tabla1[OFERTA]</f>
        <v>3.7440099999999998</v>
      </c>
      <c r="M307" s="109">
        <f>$F$3*Tabla1[[#This Row],[PRECIO CON DSCTO]]</f>
        <v>1104.3702552989998</v>
      </c>
      <c r="N307" s="31"/>
      <c r="O307" s="32"/>
      <c r="P307" s="30">
        <f>(Tabla1[[#This Row],[PEDIDO ]]*Tabla1[[#This Row],[PRECIO CON DSCTO]])</f>
        <v>0</v>
      </c>
      <c r="Q307" s="30">
        <f>(Tabla1[[#This Row],[PRECIO REF BS]]*Tabla1[[#This Row],[PEDIDO ]])</f>
        <v>0</v>
      </c>
    </row>
    <row r="308" spans="1:17" s="34" customFormat="1" ht="31.5" customHeight="1" x14ac:dyDescent="0.3">
      <c r="A308" s="42" t="s">
        <v>131</v>
      </c>
      <c r="B308" s="87">
        <v>7599910803472</v>
      </c>
      <c r="C308" s="88" t="s">
        <v>965</v>
      </c>
      <c r="D308" s="157" t="s">
        <v>966</v>
      </c>
      <c r="E308" s="116">
        <v>46689</v>
      </c>
      <c r="F308" s="103" t="s">
        <v>134</v>
      </c>
      <c r="G308" s="89" t="s">
        <v>20</v>
      </c>
      <c r="H308" s="28"/>
      <c r="I308" s="117">
        <v>37</v>
      </c>
      <c r="J308" s="117">
        <v>4.1729700000000003</v>
      </c>
      <c r="K308" s="113"/>
      <c r="L308" s="29">
        <f>Tabla1[[#This Row],[PRECIO REF        ($)]]-Tabla1[PRECIO REF        ($)]*Tabla1[OFERTA]</f>
        <v>4.1729700000000003</v>
      </c>
      <c r="M308" s="109">
        <f>$F$3*Tabla1[[#This Row],[PRECIO CON DSCTO]]</f>
        <v>1230.900543603</v>
      </c>
      <c r="N308" s="31"/>
      <c r="O308" s="32"/>
      <c r="P308" s="30">
        <f>(Tabla1[[#This Row],[PEDIDO ]]*Tabla1[[#This Row],[PRECIO CON DSCTO]])</f>
        <v>0</v>
      </c>
      <c r="Q308" s="30">
        <f>(Tabla1[[#This Row],[PRECIO REF BS]]*Tabla1[[#This Row],[PEDIDO ]])</f>
        <v>0</v>
      </c>
    </row>
    <row r="309" spans="1:17" s="34" customFormat="1" ht="31.5" customHeight="1" x14ac:dyDescent="0.3">
      <c r="A309" s="42" t="s">
        <v>131</v>
      </c>
      <c r="B309" s="87">
        <v>7591309000714</v>
      </c>
      <c r="C309" s="88" t="s">
        <v>1858</v>
      </c>
      <c r="D309" s="163" t="s">
        <v>1859</v>
      </c>
      <c r="E309" s="116">
        <v>47118</v>
      </c>
      <c r="F309" s="158" t="s">
        <v>135</v>
      </c>
      <c r="G309" s="88" t="s">
        <v>136</v>
      </c>
      <c r="H309" s="28"/>
      <c r="I309" s="117">
        <v>291</v>
      </c>
      <c r="J309" s="117">
        <v>2.6058500000000002</v>
      </c>
      <c r="K309" s="113"/>
      <c r="L309" s="29">
        <f>Tabla1[[#This Row],[PRECIO REF        ($)]]-Tabla1[PRECIO REF        ($)]*Tabla1[OFERTA]</f>
        <v>2.6058500000000002</v>
      </c>
      <c r="M309" s="109">
        <f>$F$3*Tabla1[[#This Row],[PRECIO CON DSCTO]]</f>
        <v>768.64731391500004</v>
      </c>
      <c r="N309" s="31"/>
      <c r="O309" s="32"/>
      <c r="P309" s="30">
        <f>(Tabla1[[#This Row],[PEDIDO ]]*Tabla1[[#This Row],[PRECIO CON DSCTO]])</f>
        <v>0</v>
      </c>
      <c r="Q309" s="30">
        <f>(Tabla1[[#This Row],[PRECIO REF BS]]*Tabla1[[#This Row],[PEDIDO ]])</f>
        <v>0</v>
      </c>
    </row>
    <row r="310" spans="1:17" s="34" customFormat="1" ht="31.5" customHeight="1" x14ac:dyDescent="0.3">
      <c r="A310" s="44" t="s">
        <v>168</v>
      </c>
      <c r="B310" s="87">
        <v>7899095201972</v>
      </c>
      <c r="C310" s="88" t="s">
        <v>1647</v>
      </c>
      <c r="D310" s="93" t="s">
        <v>1648</v>
      </c>
      <c r="E310" s="116">
        <v>46417</v>
      </c>
      <c r="F310" s="139" t="s">
        <v>162</v>
      </c>
      <c r="G310" s="89" t="s">
        <v>20</v>
      </c>
      <c r="H310" s="28"/>
      <c r="I310" s="117">
        <v>60</v>
      </c>
      <c r="J310" s="117">
        <v>2.21</v>
      </c>
      <c r="K310" s="113"/>
      <c r="L310" s="29">
        <f>Tabla1[[#This Row],[PRECIO REF        ($)]]-Tabla1[PRECIO REF        ($)]*Tabla1[OFERTA]</f>
        <v>2.21</v>
      </c>
      <c r="M310" s="109">
        <f>$F$3*Tabla1[[#This Row],[PRECIO CON DSCTO]]</f>
        <v>651.88347899999997</v>
      </c>
      <c r="N310" s="31"/>
      <c r="O310" s="32"/>
      <c r="P310" s="30">
        <f>(Tabla1[[#This Row],[PEDIDO ]]*Tabla1[[#This Row],[PRECIO CON DSCTO]])</f>
        <v>0</v>
      </c>
      <c r="Q310" s="30">
        <f>(Tabla1[[#This Row],[PRECIO REF BS]]*Tabla1[[#This Row],[PEDIDO ]])</f>
        <v>0</v>
      </c>
    </row>
    <row r="311" spans="1:17" s="34" customFormat="1" ht="31.5" customHeight="1" x14ac:dyDescent="0.3">
      <c r="A311" s="44" t="s">
        <v>168</v>
      </c>
      <c r="B311" s="87">
        <v>7591616001930</v>
      </c>
      <c r="C311" s="88" t="s">
        <v>289</v>
      </c>
      <c r="D311" s="147" t="s">
        <v>290</v>
      </c>
      <c r="E311" s="116">
        <v>46172</v>
      </c>
      <c r="F311" s="90" t="s">
        <v>157</v>
      </c>
      <c r="G311" s="89" t="s">
        <v>20</v>
      </c>
      <c r="H311" s="28" t="s">
        <v>2632</v>
      </c>
      <c r="I311" s="117">
        <v>58</v>
      </c>
      <c r="J311" s="117">
        <v>5.32</v>
      </c>
      <c r="K311" s="113"/>
      <c r="L311" s="29">
        <f>Tabla1[[#This Row],[PRECIO REF        ($)]]-Tabla1[PRECIO REF        ($)]*Tabla1[OFERTA]</f>
        <v>5.32</v>
      </c>
      <c r="M311" s="109">
        <f>$F$3*Tabla1[[#This Row],[PRECIO CON DSCTO]]</f>
        <v>1569.2398680000001</v>
      </c>
      <c r="N311" s="31"/>
      <c r="O311" s="32"/>
      <c r="P311" s="30">
        <f>(Tabla1[[#This Row],[PEDIDO ]]*Tabla1[[#This Row],[PRECIO CON DSCTO]])</f>
        <v>0</v>
      </c>
      <c r="Q311" s="30">
        <f>(Tabla1[[#This Row],[PRECIO REF BS]]*Tabla1[[#This Row],[PEDIDO ]])</f>
        <v>0</v>
      </c>
    </row>
    <row r="312" spans="1:17" s="34" customFormat="1" ht="31.5" customHeight="1" x14ac:dyDescent="0.3">
      <c r="A312" s="44" t="s">
        <v>168</v>
      </c>
      <c r="B312" s="87">
        <v>7591616002142</v>
      </c>
      <c r="C312" s="88" t="s">
        <v>1860</v>
      </c>
      <c r="D312" s="161" t="s">
        <v>1861</v>
      </c>
      <c r="E312" s="116">
        <v>46507</v>
      </c>
      <c r="F312" s="90" t="s">
        <v>157</v>
      </c>
      <c r="G312" s="89" t="s">
        <v>20</v>
      </c>
      <c r="H312" s="28" t="s">
        <v>2632</v>
      </c>
      <c r="I312" s="117">
        <v>12</v>
      </c>
      <c r="J312" s="117">
        <v>3.3</v>
      </c>
      <c r="K312" s="113"/>
      <c r="L312" s="29">
        <f>Tabla1[[#This Row],[PRECIO REF        ($)]]-Tabla1[PRECIO REF        ($)]*Tabla1[OFERTA]</f>
        <v>3.3</v>
      </c>
      <c r="M312" s="109">
        <f>$F$3*Tabla1[[#This Row],[PRECIO CON DSCTO]]</f>
        <v>973.40066999999988</v>
      </c>
      <c r="N312" s="31"/>
      <c r="O312" s="32"/>
      <c r="P312" s="30">
        <f>(Tabla1[[#This Row],[PEDIDO ]]*Tabla1[[#This Row],[PRECIO CON DSCTO]])</f>
        <v>0</v>
      </c>
      <c r="Q312" s="30">
        <f>(Tabla1[[#This Row],[PRECIO REF BS]]*Tabla1[[#This Row],[PEDIDO ]])</f>
        <v>0</v>
      </c>
    </row>
    <row r="313" spans="1:17" s="34" customFormat="1" ht="31.5" customHeight="1" x14ac:dyDescent="0.3">
      <c r="A313" s="44" t="s">
        <v>168</v>
      </c>
      <c r="B313" s="87">
        <v>7591020008839</v>
      </c>
      <c r="C313" s="88" t="s">
        <v>1000</v>
      </c>
      <c r="D313" s="152" t="s">
        <v>1010</v>
      </c>
      <c r="E313" s="116">
        <v>46356</v>
      </c>
      <c r="F313" s="90" t="s">
        <v>107</v>
      </c>
      <c r="G313" s="89" t="s">
        <v>20</v>
      </c>
      <c r="H313" s="28"/>
      <c r="I313" s="117">
        <v>19</v>
      </c>
      <c r="J313" s="117">
        <v>3.97</v>
      </c>
      <c r="K313" s="113"/>
      <c r="L313" s="29">
        <f>Tabla1[[#This Row],[PRECIO REF        ($)]]-Tabla1[PRECIO REF        ($)]*Tabla1[OFERTA]</f>
        <v>3.97</v>
      </c>
      <c r="M313" s="109">
        <f>$F$3*Tabla1[[#This Row],[PRECIO CON DSCTO]]</f>
        <v>1171.030503</v>
      </c>
      <c r="N313" s="31"/>
      <c r="O313" s="32"/>
      <c r="P313" s="30">
        <f>(Tabla1[[#This Row],[PEDIDO ]]*Tabla1[[#This Row],[PRECIO CON DSCTO]])</f>
        <v>0</v>
      </c>
      <c r="Q313" s="30">
        <f>(Tabla1[[#This Row],[PRECIO REF BS]]*Tabla1[[#This Row],[PEDIDO ]])</f>
        <v>0</v>
      </c>
    </row>
    <row r="314" spans="1:17" s="34" customFormat="1" ht="31.5" customHeight="1" x14ac:dyDescent="0.3">
      <c r="A314" s="44" t="s">
        <v>168</v>
      </c>
      <c r="B314" s="87">
        <v>7592454003100</v>
      </c>
      <c r="C314" s="88" t="s">
        <v>2207</v>
      </c>
      <c r="D314" s="91" t="s">
        <v>2208</v>
      </c>
      <c r="E314" s="116">
        <v>46978</v>
      </c>
      <c r="F314" s="90" t="s">
        <v>104</v>
      </c>
      <c r="G314" s="89" t="s">
        <v>20</v>
      </c>
      <c r="H314" s="28"/>
      <c r="I314" s="117">
        <v>64</v>
      </c>
      <c r="J314" s="117">
        <v>3.46</v>
      </c>
      <c r="K314" s="113"/>
      <c r="L314" s="29">
        <f>Tabla1[[#This Row],[PRECIO REF        ($)]]-Tabla1[PRECIO REF        ($)]*Tabla1[OFERTA]</f>
        <v>3.46</v>
      </c>
      <c r="M314" s="109">
        <f>$F$3*Tabla1[[#This Row],[PRECIO CON DSCTO]]</f>
        <v>1020.5958539999999</v>
      </c>
      <c r="N314" s="31"/>
      <c r="O314" s="32"/>
      <c r="P314" s="30">
        <f>(Tabla1[[#This Row],[PEDIDO ]]*Tabla1[[#This Row],[PRECIO CON DSCTO]])</f>
        <v>0</v>
      </c>
      <c r="Q314" s="30">
        <f>(Tabla1[[#This Row],[PRECIO REF BS]]*Tabla1[[#This Row],[PEDIDO ]])</f>
        <v>0</v>
      </c>
    </row>
    <row r="315" spans="1:17" s="34" customFormat="1" ht="31.5" customHeight="1" x14ac:dyDescent="0.3">
      <c r="A315" s="44" t="s">
        <v>168</v>
      </c>
      <c r="B315" s="87">
        <v>7597758000459</v>
      </c>
      <c r="C315" s="88" t="s">
        <v>1881</v>
      </c>
      <c r="D315" s="95" t="s">
        <v>1882</v>
      </c>
      <c r="E315" s="116">
        <v>46538</v>
      </c>
      <c r="F315" s="97" t="s">
        <v>26</v>
      </c>
      <c r="G315" s="89" t="s">
        <v>20</v>
      </c>
      <c r="H315" s="28"/>
      <c r="I315" s="117">
        <v>25</v>
      </c>
      <c r="J315" s="117">
        <v>2.3856700000000002</v>
      </c>
      <c r="K315" s="113"/>
      <c r="L315" s="29">
        <f>Tabla1[[#This Row],[PRECIO REF        ($)]]-Tabla1[PRECIO REF        ($)]*Tabla1[OFERTA]</f>
        <v>2.3856700000000002</v>
      </c>
      <c r="M315" s="109">
        <f>$F$3*Tabla1[[#This Row],[PRECIO CON DSCTO]]</f>
        <v>703.70084133300008</v>
      </c>
      <c r="N315" s="31"/>
      <c r="O315" s="32"/>
      <c r="P315" s="30">
        <f>(Tabla1[[#This Row],[PEDIDO ]]*Tabla1[[#This Row],[PRECIO CON DSCTO]])</f>
        <v>0</v>
      </c>
      <c r="Q315" s="30">
        <f>(Tabla1[[#This Row],[PRECIO REF BS]]*Tabla1[[#This Row],[PEDIDO ]])</f>
        <v>0</v>
      </c>
    </row>
    <row r="316" spans="1:17" s="34" customFormat="1" ht="31.5" customHeight="1" x14ac:dyDescent="0.3">
      <c r="A316" s="44" t="s">
        <v>168</v>
      </c>
      <c r="B316" s="87">
        <v>7598455000537</v>
      </c>
      <c r="C316" s="88" t="s">
        <v>169</v>
      </c>
      <c r="D316" s="142" t="s">
        <v>170</v>
      </c>
      <c r="E316" s="116">
        <v>46356</v>
      </c>
      <c r="F316" s="90" t="s">
        <v>23</v>
      </c>
      <c r="G316" s="89" t="s">
        <v>20</v>
      </c>
      <c r="H316" s="28" t="s">
        <v>2632</v>
      </c>
      <c r="I316" s="117">
        <v>6</v>
      </c>
      <c r="J316" s="117">
        <v>2.1839900000000001</v>
      </c>
      <c r="K316" s="113"/>
      <c r="L316" s="29">
        <f>Tabla1[[#This Row],[PRECIO REF        ($)]]-Tabla1[PRECIO REF        ($)]*Tabla1[OFERTA]</f>
        <v>2.1839900000000001</v>
      </c>
      <c r="M316" s="109">
        <f>$F$3*Tabla1[[#This Row],[PRECIO CON DSCTO]]</f>
        <v>644.21131190100004</v>
      </c>
      <c r="N316" s="31"/>
      <c r="O316" s="32"/>
      <c r="P316" s="30">
        <f>(Tabla1[[#This Row],[PEDIDO ]]*Tabla1[[#This Row],[PRECIO CON DSCTO]])</f>
        <v>0</v>
      </c>
      <c r="Q316" s="30">
        <f>(Tabla1[[#This Row],[PRECIO REF BS]]*Tabla1[[#This Row],[PEDIDO ]])</f>
        <v>0</v>
      </c>
    </row>
    <row r="317" spans="1:17" s="34" customFormat="1" ht="31.5" customHeight="1" x14ac:dyDescent="0.3">
      <c r="A317" s="44" t="s">
        <v>168</v>
      </c>
      <c r="B317" s="87">
        <v>7707019350920</v>
      </c>
      <c r="C317" s="88" t="s">
        <v>1945</v>
      </c>
      <c r="D317" s="155" t="s">
        <v>1946</v>
      </c>
      <c r="E317" s="116">
        <v>46477</v>
      </c>
      <c r="F317" s="150" t="s">
        <v>1953</v>
      </c>
      <c r="G317" s="89" t="s">
        <v>20</v>
      </c>
      <c r="H317" s="28"/>
      <c r="I317" s="117">
        <v>1218</v>
      </c>
      <c r="J317" s="117">
        <v>0.7</v>
      </c>
      <c r="K317" s="113"/>
      <c r="L317" s="29">
        <f>Tabla1[[#This Row],[PRECIO REF        ($)]]-Tabla1[PRECIO REF        ($)]*Tabla1[OFERTA]</f>
        <v>0.7</v>
      </c>
      <c r="M317" s="109">
        <f>$F$3*Tabla1[[#This Row],[PRECIO CON DSCTO]]</f>
        <v>206.47892999999999</v>
      </c>
      <c r="N317" s="31"/>
      <c r="O317" s="32"/>
      <c r="P317" s="30">
        <f>(Tabla1[[#This Row],[PEDIDO ]]*Tabla1[[#This Row],[PRECIO CON DSCTO]])</f>
        <v>0</v>
      </c>
      <c r="Q317" s="30">
        <f>(Tabla1[[#This Row],[PRECIO REF BS]]*Tabla1[[#This Row],[PEDIDO ]])</f>
        <v>0</v>
      </c>
    </row>
    <row r="318" spans="1:17" s="34" customFormat="1" ht="31.5" customHeight="1" x14ac:dyDescent="0.3">
      <c r="A318" s="44" t="s">
        <v>168</v>
      </c>
      <c r="B318" s="87">
        <v>7591619501031</v>
      </c>
      <c r="C318" s="88" t="s">
        <v>2025</v>
      </c>
      <c r="D318" s="149" t="s">
        <v>2026</v>
      </c>
      <c r="E318" s="116">
        <v>46996</v>
      </c>
      <c r="F318" s="139" t="s">
        <v>22</v>
      </c>
      <c r="G318" s="89" t="s">
        <v>20</v>
      </c>
      <c r="H318" s="28"/>
      <c r="I318" s="117">
        <v>4</v>
      </c>
      <c r="J318" s="117">
        <v>6.2164799999999998</v>
      </c>
      <c r="K318" s="113"/>
      <c r="L318" s="29">
        <f>Tabla1[[#This Row],[PRECIO REF        ($)]]-Tabla1[PRECIO REF        ($)]*Tabla1[OFERTA]</f>
        <v>6.2164799999999998</v>
      </c>
      <c r="M318" s="109">
        <f>$F$3*Tabla1[[#This Row],[PRECIO CON DSCTO]]</f>
        <v>1833.6744839519999</v>
      </c>
      <c r="N318" s="31"/>
      <c r="O318" s="32"/>
      <c r="P318" s="30">
        <f>(Tabla1[[#This Row],[PEDIDO ]]*Tabla1[[#This Row],[PRECIO CON DSCTO]])</f>
        <v>0</v>
      </c>
      <c r="Q318" s="30">
        <f>(Tabla1[[#This Row],[PRECIO REF BS]]*Tabla1[[#This Row],[PEDIDO ]])</f>
        <v>0</v>
      </c>
    </row>
    <row r="319" spans="1:17" s="34" customFormat="1" ht="31.5" customHeight="1" x14ac:dyDescent="0.3">
      <c r="A319" s="44" t="s">
        <v>168</v>
      </c>
      <c r="B319" s="97">
        <v>793969044399</v>
      </c>
      <c r="C319" s="88" t="s">
        <v>1803</v>
      </c>
      <c r="D319" s="108" t="s">
        <v>1804</v>
      </c>
      <c r="E319" s="116">
        <v>46843</v>
      </c>
      <c r="F319" s="98" t="s">
        <v>112</v>
      </c>
      <c r="G319" s="89" t="s">
        <v>20</v>
      </c>
      <c r="H319" s="28"/>
      <c r="I319" s="117">
        <v>40</v>
      </c>
      <c r="J319" s="117">
        <v>4.93</v>
      </c>
      <c r="K319" s="113"/>
      <c r="L319" s="29">
        <f>Tabla1[[#This Row],[PRECIO REF        ($)]]-Tabla1[PRECIO REF        ($)]*Tabla1[OFERTA]</f>
        <v>4.93</v>
      </c>
      <c r="M319" s="109">
        <f>$F$3*Tabla1[[#This Row],[PRECIO CON DSCTO]]</f>
        <v>1454.201607</v>
      </c>
      <c r="N319" s="31"/>
      <c r="O319" s="32"/>
      <c r="P319" s="30">
        <f>(Tabla1[[#This Row],[PEDIDO ]]*Tabla1[[#This Row],[PRECIO CON DSCTO]])</f>
        <v>0</v>
      </c>
      <c r="Q319" s="30">
        <f>(Tabla1[[#This Row],[PRECIO REF BS]]*Tabla1[[#This Row],[PEDIDO ]])</f>
        <v>0</v>
      </c>
    </row>
    <row r="320" spans="1:17" s="34" customFormat="1" ht="31.5" customHeight="1" x14ac:dyDescent="0.3">
      <c r="A320" s="44" t="s">
        <v>168</v>
      </c>
      <c r="B320" s="89"/>
      <c r="C320" s="88" t="s">
        <v>1595</v>
      </c>
      <c r="D320" s="143" t="s">
        <v>1596</v>
      </c>
      <c r="E320" s="116">
        <v>46843</v>
      </c>
      <c r="F320" s="98" t="s">
        <v>112</v>
      </c>
      <c r="G320" s="89" t="s">
        <v>20</v>
      </c>
      <c r="H320" s="28"/>
      <c r="I320" s="117">
        <v>27</v>
      </c>
      <c r="J320" s="117">
        <v>3.3040799999999999</v>
      </c>
      <c r="K320" s="113"/>
      <c r="L320" s="29">
        <f>Tabla1[[#This Row],[PRECIO REF        ($)]]-Tabla1[PRECIO REF        ($)]*Tabla1[OFERTA]</f>
        <v>3.3040799999999999</v>
      </c>
      <c r="M320" s="109">
        <f>$F$3*Tabla1[[#This Row],[PRECIO CON DSCTO]]</f>
        <v>974.60414719199991</v>
      </c>
      <c r="N320" s="31"/>
      <c r="O320" s="32"/>
      <c r="P320" s="30">
        <f>(Tabla1[[#This Row],[PEDIDO ]]*Tabla1[[#This Row],[PRECIO CON DSCTO]])</f>
        <v>0</v>
      </c>
      <c r="Q320" s="30">
        <f>(Tabla1[[#This Row],[PRECIO REF BS]]*Tabla1[[#This Row],[PEDIDO ]])</f>
        <v>0</v>
      </c>
    </row>
    <row r="321" spans="1:17" s="34" customFormat="1" ht="31.5" customHeight="1" x14ac:dyDescent="0.3">
      <c r="A321" s="44" t="s">
        <v>168</v>
      </c>
      <c r="B321" s="89"/>
      <c r="C321" s="88" t="s">
        <v>1597</v>
      </c>
      <c r="D321" s="102" t="s">
        <v>1598</v>
      </c>
      <c r="E321" s="116">
        <v>46843</v>
      </c>
      <c r="F321" s="98" t="s">
        <v>112</v>
      </c>
      <c r="G321" s="89" t="s">
        <v>20</v>
      </c>
      <c r="H321" s="28"/>
      <c r="I321" s="117">
        <v>25</v>
      </c>
      <c r="J321" s="117">
        <v>5.0673000000000004</v>
      </c>
      <c r="K321" s="113"/>
      <c r="L321" s="29">
        <f>Tabla1[[#This Row],[PRECIO REF        ($)]]-Tabla1[PRECIO REF        ($)]*Tabla1[OFERTA]</f>
        <v>5.0673000000000004</v>
      </c>
      <c r="M321" s="109">
        <f>$F$3*Tabla1[[#This Row],[PRECIO CON DSCTO]]</f>
        <v>1494.7009742700002</v>
      </c>
      <c r="N321" s="31"/>
      <c r="O321" s="32"/>
      <c r="P321" s="30">
        <f>(Tabla1[[#This Row],[PEDIDO ]]*Tabla1[[#This Row],[PRECIO CON DSCTO]])</f>
        <v>0</v>
      </c>
      <c r="Q321" s="30">
        <f>(Tabla1[[#This Row],[PRECIO REF BS]]*Tabla1[[#This Row],[PEDIDO ]])</f>
        <v>0</v>
      </c>
    </row>
    <row r="322" spans="1:17" s="34" customFormat="1" ht="31.5" customHeight="1" x14ac:dyDescent="0.3">
      <c r="A322" s="44" t="s">
        <v>168</v>
      </c>
      <c r="B322" s="87">
        <v>7594001101895</v>
      </c>
      <c r="C322" s="88" t="s">
        <v>1805</v>
      </c>
      <c r="D322" s="94" t="s">
        <v>1806</v>
      </c>
      <c r="E322" s="116">
        <v>46690</v>
      </c>
      <c r="F322" s="150" t="s">
        <v>119</v>
      </c>
      <c r="G322" s="89" t="s">
        <v>20</v>
      </c>
      <c r="H322" s="28" t="s">
        <v>2632</v>
      </c>
      <c r="I322" s="117">
        <v>11</v>
      </c>
      <c r="J322" s="117">
        <v>5.56</v>
      </c>
      <c r="K322" s="113"/>
      <c r="L322" s="29">
        <f>Tabla1[[#This Row],[PRECIO REF        ($)]]-Tabla1[PRECIO REF        ($)]*Tabla1[OFERTA]</f>
        <v>5.56</v>
      </c>
      <c r="M322" s="109">
        <f>$F$3*Tabla1[[#This Row],[PRECIO CON DSCTO]]</f>
        <v>1640.0326439999999</v>
      </c>
      <c r="N322" s="31"/>
      <c r="O322" s="32"/>
      <c r="P322" s="30">
        <f>(Tabla1[[#This Row],[PEDIDO ]]*Tabla1[[#This Row],[PRECIO CON DSCTO]])</f>
        <v>0</v>
      </c>
      <c r="Q322" s="30">
        <f>(Tabla1[[#This Row],[PRECIO REF BS]]*Tabla1[[#This Row],[PEDIDO ]])</f>
        <v>0</v>
      </c>
    </row>
    <row r="323" spans="1:17" s="34" customFormat="1" ht="31.5" customHeight="1" x14ac:dyDescent="0.3">
      <c r="A323" s="44" t="s">
        <v>168</v>
      </c>
      <c r="B323" s="87">
        <v>7591619102023</v>
      </c>
      <c r="C323" s="88" t="s">
        <v>1705</v>
      </c>
      <c r="D323" s="91" t="s">
        <v>1706</v>
      </c>
      <c r="E323" s="116">
        <v>46418</v>
      </c>
      <c r="F323" s="90" t="s">
        <v>128</v>
      </c>
      <c r="G323" s="89" t="s">
        <v>20</v>
      </c>
      <c r="H323" s="28"/>
      <c r="I323" s="117">
        <v>1</v>
      </c>
      <c r="J323" s="117">
        <v>3.24</v>
      </c>
      <c r="K323" s="113"/>
      <c r="L323" s="29">
        <f>Tabla1[[#This Row],[PRECIO REF        ($)]]-Tabla1[PRECIO REF        ($)]*Tabla1[OFERTA]</f>
        <v>3.24</v>
      </c>
      <c r="M323" s="109">
        <f>$F$3*Tabla1[[#This Row],[PRECIO CON DSCTO]]</f>
        <v>955.70247600000005</v>
      </c>
      <c r="N323" s="31"/>
      <c r="O323" s="32"/>
      <c r="P323" s="30">
        <f>(Tabla1[[#This Row],[PEDIDO ]]*Tabla1[[#This Row],[PRECIO CON DSCTO]])</f>
        <v>0</v>
      </c>
      <c r="Q323" s="30">
        <f>(Tabla1[[#This Row],[PRECIO REF BS]]*Tabla1[[#This Row],[PEDIDO ]])</f>
        <v>0</v>
      </c>
    </row>
    <row r="324" spans="1:17" s="34" customFormat="1" ht="31.5" customHeight="1" x14ac:dyDescent="0.3">
      <c r="A324" s="44" t="s">
        <v>168</v>
      </c>
      <c r="B324" s="87">
        <v>7703712033412</v>
      </c>
      <c r="C324" s="88" t="s">
        <v>1947</v>
      </c>
      <c r="D324" s="151" t="s">
        <v>1948</v>
      </c>
      <c r="E324" s="116">
        <v>46555</v>
      </c>
      <c r="F324" s="96" t="s">
        <v>51</v>
      </c>
      <c r="G324" s="89" t="s">
        <v>20</v>
      </c>
      <c r="H324" s="28"/>
      <c r="I324" s="117">
        <v>27</v>
      </c>
      <c r="J324" s="117">
        <v>2.34</v>
      </c>
      <c r="K324" s="113"/>
      <c r="L324" s="29">
        <f>Tabla1[[#This Row],[PRECIO REF        ($)]]-Tabla1[PRECIO REF        ($)]*Tabla1[OFERTA]</f>
        <v>2.34</v>
      </c>
      <c r="M324" s="109">
        <f>$F$3*Tabla1[[#This Row],[PRECIO CON DSCTO]]</f>
        <v>690.22956599999998</v>
      </c>
      <c r="N324" s="31"/>
      <c r="O324" s="32"/>
      <c r="P324" s="30">
        <f>(Tabla1[[#This Row],[PEDIDO ]]*Tabla1[[#This Row],[PRECIO CON DSCTO]])</f>
        <v>0</v>
      </c>
      <c r="Q324" s="30">
        <f>(Tabla1[[#This Row],[PRECIO REF BS]]*Tabla1[[#This Row],[PEDIDO ]])</f>
        <v>0</v>
      </c>
    </row>
    <row r="325" spans="1:17" s="34" customFormat="1" ht="31.5" customHeight="1" x14ac:dyDescent="0.3">
      <c r="A325" s="44" t="s">
        <v>168</v>
      </c>
      <c r="B325" s="87">
        <v>7703712036239</v>
      </c>
      <c r="C325" s="88" t="s">
        <v>2274</v>
      </c>
      <c r="D325" s="93" t="s">
        <v>2275</v>
      </c>
      <c r="E325" s="116">
        <v>46419</v>
      </c>
      <c r="F325" s="96" t="s">
        <v>51</v>
      </c>
      <c r="G325" s="89" t="s">
        <v>20</v>
      </c>
      <c r="H325" s="28"/>
      <c r="I325" s="117">
        <v>604</v>
      </c>
      <c r="J325" s="117">
        <v>0.70399999999999996</v>
      </c>
      <c r="K325" s="113"/>
      <c r="L325" s="29">
        <f>Tabla1[[#This Row],[PRECIO REF        ($)]]-Tabla1[PRECIO REF        ($)]*Tabla1[OFERTA]</f>
        <v>0.70399999999999996</v>
      </c>
      <c r="M325" s="109">
        <f>$F$3*Tabla1[[#This Row],[PRECIO CON DSCTO]]</f>
        <v>207.65880959999998</v>
      </c>
      <c r="N325" s="31"/>
      <c r="O325" s="32"/>
      <c r="P325" s="30">
        <f>(Tabla1[[#This Row],[PEDIDO ]]*Tabla1[[#This Row],[PRECIO CON DSCTO]])</f>
        <v>0</v>
      </c>
      <c r="Q325" s="30">
        <f>(Tabla1[[#This Row],[PRECIO REF BS]]*Tabla1[[#This Row],[PEDIDO ]])</f>
        <v>0</v>
      </c>
    </row>
    <row r="326" spans="1:17" s="34" customFormat="1" ht="31.5" customHeight="1" x14ac:dyDescent="0.3">
      <c r="A326" s="44" t="s">
        <v>168</v>
      </c>
      <c r="B326" s="87">
        <v>7594001100294</v>
      </c>
      <c r="C326" s="88" t="s">
        <v>2146</v>
      </c>
      <c r="D326" s="99" t="s">
        <v>2147</v>
      </c>
      <c r="E326" s="116">
        <v>46690</v>
      </c>
      <c r="F326" s="150" t="s">
        <v>119</v>
      </c>
      <c r="G326" s="89" t="s">
        <v>20</v>
      </c>
      <c r="H326" s="28" t="s">
        <v>2632</v>
      </c>
      <c r="I326" s="117">
        <v>15</v>
      </c>
      <c r="J326" s="117">
        <v>2.12</v>
      </c>
      <c r="K326" s="113"/>
      <c r="L326" s="29">
        <f>Tabla1[[#This Row],[PRECIO REF        ($)]]-Tabla1[PRECIO REF        ($)]*Tabla1[OFERTA]</f>
        <v>2.12</v>
      </c>
      <c r="M326" s="109">
        <f>$F$3*Tabla1[[#This Row],[PRECIO CON DSCTO]]</f>
        <v>625.33618799999999</v>
      </c>
      <c r="N326" s="31"/>
      <c r="O326" s="32"/>
      <c r="P326" s="30">
        <f>(Tabla1[[#This Row],[PEDIDO ]]*Tabla1[[#This Row],[PRECIO CON DSCTO]])</f>
        <v>0</v>
      </c>
      <c r="Q326" s="30">
        <f>(Tabla1[[#This Row],[PRECIO REF BS]]*Tabla1[[#This Row],[PEDIDO ]])</f>
        <v>0</v>
      </c>
    </row>
    <row r="327" spans="1:17" s="34" customFormat="1" ht="31.5" customHeight="1" x14ac:dyDescent="0.3">
      <c r="A327" s="44" t="s">
        <v>168</v>
      </c>
      <c r="B327" s="87">
        <v>7597758001548</v>
      </c>
      <c r="C327" s="88" t="s">
        <v>2457</v>
      </c>
      <c r="D327" s="165" t="s">
        <v>2458</v>
      </c>
      <c r="E327" s="116">
        <v>46387</v>
      </c>
      <c r="F327" s="97" t="s">
        <v>26</v>
      </c>
      <c r="G327" s="89" t="s">
        <v>20</v>
      </c>
      <c r="H327" s="28"/>
      <c r="I327" s="117">
        <v>17</v>
      </c>
      <c r="J327" s="117">
        <v>5.7563899999999997</v>
      </c>
      <c r="K327" s="113"/>
      <c r="L327" s="29">
        <f>Tabla1[[#This Row],[PRECIO REF        ($)]]-Tabla1[PRECIO REF        ($)]*Tabla1[OFERTA]</f>
        <v>5.7563899999999997</v>
      </c>
      <c r="M327" s="109">
        <f>$F$3*Tabla1[[#This Row],[PRECIO CON DSCTO]]</f>
        <v>1697.9617826609999</v>
      </c>
      <c r="N327" s="31"/>
      <c r="O327" s="32"/>
      <c r="P327" s="30">
        <f>(Tabla1[[#This Row],[PEDIDO ]]*Tabla1[[#This Row],[PRECIO CON DSCTO]])</f>
        <v>0</v>
      </c>
      <c r="Q327" s="30">
        <f>(Tabla1[[#This Row],[PRECIO REF BS]]*Tabla1[[#This Row],[PEDIDO ]])</f>
        <v>0</v>
      </c>
    </row>
    <row r="328" spans="1:17" s="34" customFormat="1" ht="31.5" customHeight="1" x14ac:dyDescent="0.3">
      <c r="A328" s="44" t="s">
        <v>168</v>
      </c>
      <c r="B328" s="87">
        <v>7597758001302</v>
      </c>
      <c r="C328" s="88" t="s">
        <v>2459</v>
      </c>
      <c r="D328" s="165" t="s">
        <v>2460</v>
      </c>
      <c r="E328" s="116">
        <v>46418</v>
      </c>
      <c r="F328" s="97" t="s">
        <v>26</v>
      </c>
      <c r="G328" s="89" t="s">
        <v>20</v>
      </c>
      <c r="H328" s="28"/>
      <c r="I328" s="117">
        <v>16</v>
      </c>
      <c r="J328" s="117">
        <v>7.5433199999999996</v>
      </c>
      <c r="K328" s="113"/>
      <c r="L328" s="29">
        <f>Tabla1[[#This Row],[PRECIO REF        ($)]]-Tabla1[PRECIO REF        ($)]*Tabla1[OFERTA]</f>
        <v>7.5433199999999996</v>
      </c>
      <c r="M328" s="109">
        <f>$F$3*Tabla1[[#This Row],[PRECIO CON DSCTO]]</f>
        <v>2225.0523460679997</v>
      </c>
      <c r="N328" s="31"/>
      <c r="O328" s="32"/>
      <c r="P328" s="30">
        <f>(Tabla1[[#This Row],[PEDIDO ]]*Tabla1[[#This Row],[PRECIO CON DSCTO]])</f>
        <v>0</v>
      </c>
      <c r="Q328" s="30">
        <f>(Tabla1[[#This Row],[PRECIO REF BS]]*Tabla1[[#This Row],[PEDIDO ]])</f>
        <v>0</v>
      </c>
    </row>
    <row r="329" spans="1:17" s="34" customFormat="1" ht="31.5" customHeight="1" x14ac:dyDescent="0.3">
      <c r="A329" s="44" t="s">
        <v>168</v>
      </c>
      <c r="B329" s="87">
        <v>7591020000758</v>
      </c>
      <c r="C329" s="88" t="s">
        <v>268</v>
      </c>
      <c r="D329" s="175" t="s">
        <v>269</v>
      </c>
      <c r="E329" s="116">
        <v>46295</v>
      </c>
      <c r="F329" s="90" t="s">
        <v>107</v>
      </c>
      <c r="G329" s="89" t="s">
        <v>20</v>
      </c>
      <c r="H329" s="28"/>
      <c r="I329" s="117">
        <v>8</v>
      </c>
      <c r="J329" s="117">
        <v>7.69</v>
      </c>
      <c r="K329" s="113"/>
      <c r="L329" s="29">
        <f>Tabla1[[#This Row],[PRECIO REF        ($)]]-Tabla1[PRECIO REF        ($)]*Tabla1[OFERTA]</f>
        <v>7.69</v>
      </c>
      <c r="M329" s="109">
        <f>$F$3*Tabla1[[#This Row],[PRECIO CON DSCTO]]</f>
        <v>2268.3185309999999</v>
      </c>
      <c r="N329" s="31"/>
      <c r="O329" s="32"/>
      <c r="P329" s="30">
        <f>(Tabla1[[#This Row],[PEDIDO ]]*Tabla1[[#This Row],[PRECIO CON DSCTO]])</f>
        <v>0</v>
      </c>
      <c r="Q329" s="30">
        <f>(Tabla1[[#This Row],[PRECIO REF BS]]*Tabla1[[#This Row],[PEDIDO ]])</f>
        <v>0</v>
      </c>
    </row>
    <row r="330" spans="1:17" s="34" customFormat="1" ht="31.5" customHeight="1" x14ac:dyDescent="0.3">
      <c r="A330" s="44" t="s">
        <v>168</v>
      </c>
      <c r="B330" s="87">
        <v>7703712033344</v>
      </c>
      <c r="C330" s="88" t="s">
        <v>172</v>
      </c>
      <c r="D330" s="147" t="s">
        <v>173</v>
      </c>
      <c r="E330" s="116">
        <v>46386</v>
      </c>
      <c r="F330" s="96" t="s">
        <v>51</v>
      </c>
      <c r="G330" s="89" t="s">
        <v>20</v>
      </c>
      <c r="H330" s="28"/>
      <c r="I330" s="117">
        <v>90</v>
      </c>
      <c r="J330" s="117">
        <v>5.3250000000000002</v>
      </c>
      <c r="K330" s="113"/>
      <c r="L330" s="29">
        <f>Tabla1[[#This Row],[PRECIO REF        ($)]]-Tabla1[PRECIO REF        ($)]*Tabla1[OFERTA]</f>
        <v>5.3250000000000002</v>
      </c>
      <c r="M330" s="109">
        <f>$F$3*Tabla1[[#This Row],[PRECIO CON DSCTO]]</f>
        <v>1570.7147175</v>
      </c>
      <c r="N330" s="31"/>
      <c r="O330" s="32"/>
      <c r="P330" s="30">
        <f>(Tabla1[[#This Row],[PEDIDO ]]*Tabla1[[#This Row],[PRECIO CON DSCTO]])</f>
        <v>0</v>
      </c>
      <c r="Q330" s="30">
        <f>(Tabla1[[#This Row],[PRECIO REF BS]]*Tabla1[[#This Row],[PEDIDO ]])</f>
        <v>0</v>
      </c>
    </row>
    <row r="331" spans="1:17" s="34" customFormat="1" ht="31.5" customHeight="1" x14ac:dyDescent="0.3">
      <c r="A331" s="44" t="s">
        <v>168</v>
      </c>
      <c r="B331" s="87">
        <v>7750215007204</v>
      </c>
      <c r="C331" s="88" t="s">
        <v>1733</v>
      </c>
      <c r="D331" s="174" t="s">
        <v>1738</v>
      </c>
      <c r="E331" s="116">
        <v>46599</v>
      </c>
      <c r="F331" s="90" t="s">
        <v>190</v>
      </c>
      <c r="G331" s="89" t="s">
        <v>20</v>
      </c>
      <c r="H331" s="28"/>
      <c r="I331" s="117">
        <v>17</v>
      </c>
      <c r="J331" s="117">
        <v>12.85</v>
      </c>
      <c r="K331" s="113"/>
      <c r="L331" s="29">
        <f>Tabla1[[#This Row],[PRECIO REF        ($)]]-Tabla1[PRECIO REF        ($)]*Tabla1[OFERTA]</f>
        <v>12.85</v>
      </c>
      <c r="M331" s="109">
        <f>$F$3*Tabla1[[#This Row],[PRECIO CON DSCTO]]</f>
        <v>3790.3632149999999</v>
      </c>
      <c r="N331" s="31"/>
      <c r="O331" s="32"/>
      <c r="P331" s="30">
        <f>(Tabla1[[#This Row],[PEDIDO ]]*Tabla1[[#This Row],[PRECIO CON DSCTO]])</f>
        <v>0</v>
      </c>
      <c r="Q331" s="30">
        <f>(Tabla1[[#This Row],[PRECIO REF BS]]*Tabla1[[#This Row],[PEDIDO ]])</f>
        <v>0</v>
      </c>
    </row>
    <row r="332" spans="1:17" s="34" customFormat="1" ht="31.5" customHeight="1" x14ac:dyDescent="0.3">
      <c r="A332" s="44" t="s">
        <v>168</v>
      </c>
      <c r="B332" s="87">
        <v>7594001101581</v>
      </c>
      <c r="C332" s="88" t="s">
        <v>174</v>
      </c>
      <c r="D332" s="108" t="s">
        <v>175</v>
      </c>
      <c r="E332" s="116">
        <v>46568</v>
      </c>
      <c r="F332" s="150" t="s">
        <v>119</v>
      </c>
      <c r="G332" s="89" t="s">
        <v>20</v>
      </c>
      <c r="H332" s="28" t="s">
        <v>2632</v>
      </c>
      <c r="I332" s="117">
        <v>37</v>
      </c>
      <c r="J332" s="117">
        <v>2.17</v>
      </c>
      <c r="K332" s="113"/>
      <c r="L332" s="29">
        <f>Tabla1[[#This Row],[PRECIO REF        ($)]]-Tabla1[PRECIO REF        ($)]*Tabla1[OFERTA]</f>
        <v>2.17</v>
      </c>
      <c r="M332" s="109">
        <f>$F$3*Tabla1[[#This Row],[PRECIO CON DSCTO]]</f>
        <v>640.08468299999993</v>
      </c>
      <c r="N332" s="31"/>
      <c r="O332" s="32"/>
      <c r="P332" s="30">
        <f>(Tabla1[[#This Row],[PEDIDO ]]*Tabla1[[#This Row],[PRECIO CON DSCTO]])</f>
        <v>0</v>
      </c>
      <c r="Q332" s="30">
        <f>(Tabla1[[#This Row],[PRECIO REF BS]]*Tabla1[[#This Row],[PEDIDO ]])</f>
        <v>0</v>
      </c>
    </row>
    <row r="333" spans="1:17" s="25" customFormat="1" ht="31.5" customHeight="1" x14ac:dyDescent="0.3">
      <c r="A333" s="44" t="s">
        <v>168</v>
      </c>
      <c r="B333" s="87">
        <v>7594001101024</v>
      </c>
      <c r="C333" s="88" t="s">
        <v>176</v>
      </c>
      <c r="D333" s="143" t="s">
        <v>177</v>
      </c>
      <c r="E333" s="116">
        <v>46233</v>
      </c>
      <c r="F333" s="150" t="s">
        <v>119</v>
      </c>
      <c r="G333" s="89" t="s">
        <v>20</v>
      </c>
      <c r="H333" s="28" t="s">
        <v>2632</v>
      </c>
      <c r="I333" s="117">
        <v>16</v>
      </c>
      <c r="J333" s="117">
        <v>1.91</v>
      </c>
      <c r="K333" s="113"/>
      <c r="L333" s="29">
        <f>Tabla1[[#This Row],[PRECIO REF        ($)]]-Tabla1[PRECIO REF        ($)]*Tabla1[OFERTA]</f>
        <v>1.91</v>
      </c>
      <c r="M333" s="109">
        <f>$F$3*Tabla1[[#This Row],[PRECIO CON DSCTO]]</f>
        <v>563.39250900000002</v>
      </c>
      <c r="N333" s="31"/>
      <c r="O333" s="32"/>
      <c r="P333" s="30">
        <f>(Tabla1[[#This Row],[PEDIDO ]]*Tabla1[[#This Row],[PRECIO CON DSCTO]])</f>
        <v>0</v>
      </c>
      <c r="Q333" s="30">
        <f>(Tabla1[[#This Row],[PRECIO REF BS]]*Tabla1[[#This Row],[PEDIDO ]])</f>
        <v>0</v>
      </c>
    </row>
    <row r="334" spans="1:17" s="25" customFormat="1" ht="31.5" customHeight="1" x14ac:dyDescent="0.3">
      <c r="A334" s="44" t="s">
        <v>168</v>
      </c>
      <c r="B334" s="87">
        <v>7703712030091</v>
      </c>
      <c r="C334" s="88" t="s">
        <v>178</v>
      </c>
      <c r="D334" s="161" t="s">
        <v>179</v>
      </c>
      <c r="E334" s="116">
        <v>46645</v>
      </c>
      <c r="F334" s="96" t="s">
        <v>51</v>
      </c>
      <c r="G334" s="89" t="s">
        <v>20</v>
      </c>
      <c r="H334" s="28"/>
      <c r="I334" s="117">
        <v>204</v>
      </c>
      <c r="J334" s="117">
        <v>4.5</v>
      </c>
      <c r="K334" s="113"/>
      <c r="L334" s="29">
        <f>Tabla1[[#This Row],[PRECIO REF        ($)]]-Tabla1[PRECIO REF        ($)]*Tabla1[OFERTA]</f>
        <v>4.5</v>
      </c>
      <c r="M334" s="109">
        <f>$F$3*Tabla1[[#This Row],[PRECIO CON DSCTO]]</f>
        <v>1327.36455</v>
      </c>
      <c r="N334" s="31"/>
      <c r="O334" s="32"/>
      <c r="P334" s="30">
        <f>(Tabla1[[#This Row],[PEDIDO ]]*Tabla1[[#This Row],[PRECIO CON DSCTO]])</f>
        <v>0</v>
      </c>
      <c r="Q334" s="30">
        <f>(Tabla1[[#This Row],[PRECIO REF BS]]*Tabla1[[#This Row],[PEDIDO ]])</f>
        <v>0</v>
      </c>
    </row>
    <row r="335" spans="1:17" s="25" customFormat="1" ht="31.5" customHeight="1" x14ac:dyDescent="0.3">
      <c r="A335" s="44" t="s">
        <v>168</v>
      </c>
      <c r="B335" s="87">
        <v>7703712035485</v>
      </c>
      <c r="C335" s="88" t="s">
        <v>180</v>
      </c>
      <c r="D335" s="161" t="s">
        <v>181</v>
      </c>
      <c r="E335" s="116">
        <v>46602</v>
      </c>
      <c r="F335" s="96" t="s">
        <v>51</v>
      </c>
      <c r="G335" s="89" t="s">
        <v>20</v>
      </c>
      <c r="H335" s="28"/>
      <c r="I335" s="117">
        <v>148</v>
      </c>
      <c r="J335" s="117">
        <v>8.375</v>
      </c>
      <c r="K335" s="113"/>
      <c r="L335" s="29">
        <f>Tabla1[[#This Row],[PRECIO REF        ($)]]-Tabla1[PRECIO REF        ($)]*Tabla1[OFERTA]</f>
        <v>8.375</v>
      </c>
      <c r="M335" s="109">
        <f>$F$3*Tabla1[[#This Row],[PRECIO CON DSCTO]]</f>
        <v>2470.3729125</v>
      </c>
      <c r="N335" s="31"/>
      <c r="O335" s="32"/>
      <c r="P335" s="30">
        <f>(Tabla1[[#This Row],[PEDIDO ]]*Tabla1[[#This Row],[PRECIO CON DSCTO]])</f>
        <v>0</v>
      </c>
      <c r="Q335" s="30">
        <f>(Tabla1[[#This Row],[PRECIO REF BS]]*Tabla1[[#This Row],[PEDIDO ]])</f>
        <v>0</v>
      </c>
    </row>
    <row r="336" spans="1:17" s="25" customFormat="1" ht="31.5" customHeight="1" x14ac:dyDescent="0.3">
      <c r="A336" s="44" t="s">
        <v>168</v>
      </c>
      <c r="B336" s="87">
        <v>7591243803167</v>
      </c>
      <c r="C336" s="88" t="s">
        <v>182</v>
      </c>
      <c r="D336" s="100" t="s">
        <v>183</v>
      </c>
      <c r="E336" s="116">
        <v>46233</v>
      </c>
      <c r="F336" s="88" t="s">
        <v>36</v>
      </c>
      <c r="G336" s="89" t="s">
        <v>20</v>
      </c>
      <c r="H336" s="28"/>
      <c r="I336" s="117">
        <v>21</v>
      </c>
      <c r="J336" s="117">
        <v>4.76</v>
      </c>
      <c r="K336" s="113"/>
      <c r="L336" s="29">
        <f>Tabla1[[#This Row],[PRECIO REF        ($)]]-Tabla1[PRECIO REF        ($)]*Tabla1[OFERTA]</f>
        <v>4.76</v>
      </c>
      <c r="M336" s="109">
        <f>$F$3*Tabla1[[#This Row],[PRECIO CON DSCTO]]</f>
        <v>1404.0567239999998</v>
      </c>
      <c r="N336" s="31"/>
      <c r="O336" s="32"/>
      <c r="P336" s="30">
        <f>(Tabla1[[#This Row],[PEDIDO ]]*Tabla1[[#This Row],[PRECIO CON DSCTO]])</f>
        <v>0</v>
      </c>
      <c r="Q336" s="30">
        <f>(Tabla1[[#This Row],[PRECIO REF BS]]*Tabla1[[#This Row],[PEDIDO ]])</f>
        <v>0</v>
      </c>
    </row>
    <row r="337" spans="1:18" s="25" customFormat="1" ht="31.5" customHeight="1" x14ac:dyDescent="0.3">
      <c r="A337" s="44" t="s">
        <v>168</v>
      </c>
      <c r="B337" s="87">
        <v>7592806122015</v>
      </c>
      <c r="C337" s="88" t="s">
        <v>1689</v>
      </c>
      <c r="D337" s="91" t="s">
        <v>1690</v>
      </c>
      <c r="E337" s="116">
        <v>47664</v>
      </c>
      <c r="F337" s="139" t="s">
        <v>46</v>
      </c>
      <c r="G337" s="89" t="s">
        <v>20</v>
      </c>
      <c r="H337" s="28"/>
      <c r="I337" s="117">
        <v>52</v>
      </c>
      <c r="J337" s="117">
        <v>6.99</v>
      </c>
      <c r="K337" s="113"/>
      <c r="L337" s="29">
        <f>Tabla1[[#This Row],[PRECIO REF        ($)]]-Tabla1[PRECIO REF        ($)]*Tabla1[OFERTA]</f>
        <v>6.99</v>
      </c>
      <c r="M337" s="109">
        <f>$F$3*Tabla1[[#This Row],[PRECIO CON DSCTO]]</f>
        <v>2061.8396010000001</v>
      </c>
      <c r="N337" s="31"/>
      <c r="O337" s="32"/>
      <c r="P337" s="30">
        <f>(Tabla1[[#This Row],[PEDIDO ]]*Tabla1[[#This Row],[PRECIO CON DSCTO]])</f>
        <v>0</v>
      </c>
      <c r="Q337" s="30">
        <f>(Tabla1[[#This Row],[PRECIO REF BS]]*Tabla1[[#This Row],[PEDIDO ]])</f>
        <v>0</v>
      </c>
    </row>
    <row r="338" spans="1:18" s="25" customFormat="1" ht="31.5" customHeight="1" x14ac:dyDescent="0.3">
      <c r="A338" s="44" t="s">
        <v>168</v>
      </c>
      <c r="B338" s="87">
        <v>7594001101871</v>
      </c>
      <c r="C338" s="88" t="s">
        <v>184</v>
      </c>
      <c r="D338" s="176" t="s">
        <v>656</v>
      </c>
      <c r="E338" s="116">
        <v>46446</v>
      </c>
      <c r="F338" s="150" t="s">
        <v>119</v>
      </c>
      <c r="G338" s="89" t="s">
        <v>20</v>
      </c>
      <c r="H338" s="28" t="s">
        <v>2632</v>
      </c>
      <c r="I338" s="117">
        <v>13</v>
      </c>
      <c r="J338" s="117">
        <v>2.87</v>
      </c>
      <c r="K338" s="113"/>
      <c r="L338" s="29">
        <f>Tabla1[[#This Row],[PRECIO REF        ($)]]-Tabla1[PRECIO REF        ($)]*Tabla1[OFERTA]</f>
        <v>2.87</v>
      </c>
      <c r="M338" s="109">
        <f>$F$3*Tabla1[[#This Row],[PRECIO CON DSCTO]]</f>
        <v>846.56361300000003</v>
      </c>
      <c r="N338" s="31"/>
      <c r="O338" s="32"/>
      <c r="P338" s="30">
        <f>(Tabla1[[#This Row],[PEDIDO ]]*Tabla1[[#This Row],[PRECIO CON DSCTO]])</f>
        <v>0</v>
      </c>
      <c r="Q338" s="30">
        <f>(Tabla1[[#This Row],[PRECIO REF BS]]*Tabla1[[#This Row],[PEDIDO ]])</f>
        <v>0</v>
      </c>
    </row>
    <row r="339" spans="1:18" s="25" customFormat="1" ht="31.5" customHeight="1" x14ac:dyDescent="0.3">
      <c r="A339" s="44" t="s">
        <v>168</v>
      </c>
      <c r="B339" s="97">
        <v>736372692269</v>
      </c>
      <c r="C339" s="88" t="s">
        <v>979</v>
      </c>
      <c r="D339" s="166" t="s">
        <v>981</v>
      </c>
      <c r="E339" s="116">
        <v>46568</v>
      </c>
      <c r="F339" s="98" t="s">
        <v>112</v>
      </c>
      <c r="G339" s="89" t="s">
        <v>20</v>
      </c>
      <c r="H339" s="28"/>
      <c r="I339" s="117">
        <v>44</v>
      </c>
      <c r="J339" s="117">
        <v>3.77</v>
      </c>
      <c r="K339" s="113"/>
      <c r="L339" s="29">
        <f>Tabla1[[#This Row],[PRECIO REF        ($)]]-Tabla1[PRECIO REF        ($)]*Tabla1[OFERTA]</f>
        <v>3.77</v>
      </c>
      <c r="M339" s="109">
        <f>$F$3*Tabla1[[#This Row],[PRECIO CON DSCTO]]</f>
        <v>1112.036523</v>
      </c>
      <c r="N339" s="31"/>
      <c r="O339" s="32"/>
      <c r="P339" s="30">
        <f>(Tabla1[[#This Row],[PEDIDO ]]*Tabla1[[#This Row],[PRECIO CON DSCTO]])</f>
        <v>0</v>
      </c>
      <c r="Q339" s="30">
        <f>(Tabla1[[#This Row],[PRECIO REF BS]]*Tabla1[[#This Row],[PEDIDO ]])</f>
        <v>0</v>
      </c>
    </row>
    <row r="340" spans="1:18" s="25" customFormat="1" ht="31.5" customHeight="1" x14ac:dyDescent="0.3">
      <c r="A340" s="44" t="s">
        <v>168</v>
      </c>
      <c r="B340" s="87">
        <v>7594001100065</v>
      </c>
      <c r="C340" s="88" t="s">
        <v>185</v>
      </c>
      <c r="D340" s="93" t="s">
        <v>186</v>
      </c>
      <c r="E340" s="116">
        <v>46203</v>
      </c>
      <c r="F340" s="150" t="s">
        <v>119</v>
      </c>
      <c r="G340" s="89" t="s">
        <v>20</v>
      </c>
      <c r="H340" s="28" t="s">
        <v>2632</v>
      </c>
      <c r="I340" s="117">
        <v>13</v>
      </c>
      <c r="J340" s="117">
        <v>2.04</v>
      </c>
      <c r="K340" s="113"/>
      <c r="L340" s="29">
        <f>Tabla1[[#This Row],[PRECIO REF        ($)]]-Tabla1[PRECIO REF        ($)]*Tabla1[OFERTA]</f>
        <v>2.04</v>
      </c>
      <c r="M340" s="109">
        <f>$F$3*Tabla1[[#This Row],[PRECIO CON DSCTO]]</f>
        <v>601.73859600000003</v>
      </c>
      <c r="N340" s="31"/>
      <c r="O340" s="32"/>
      <c r="P340" s="30">
        <f>(Tabla1[[#This Row],[PEDIDO ]]*Tabla1[[#This Row],[PRECIO CON DSCTO]])</f>
        <v>0</v>
      </c>
      <c r="Q340" s="30">
        <f>(Tabla1[[#This Row],[PRECIO REF BS]]*Tabla1[[#This Row],[PEDIDO ]])</f>
        <v>0</v>
      </c>
      <c r="R340" s="34"/>
    </row>
    <row r="341" spans="1:18" s="25" customFormat="1" ht="31.5" customHeight="1" x14ac:dyDescent="0.3">
      <c r="A341" s="44" t="s">
        <v>168</v>
      </c>
      <c r="B341" s="87">
        <v>7598455000445</v>
      </c>
      <c r="C341" s="88" t="s">
        <v>1925</v>
      </c>
      <c r="D341" s="146" t="s">
        <v>1926</v>
      </c>
      <c r="E341" s="116">
        <v>46842</v>
      </c>
      <c r="F341" s="90" t="s">
        <v>23</v>
      </c>
      <c r="G341" s="89" t="s">
        <v>20</v>
      </c>
      <c r="H341" s="28" t="s">
        <v>2632</v>
      </c>
      <c r="I341" s="117">
        <v>12</v>
      </c>
      <c r="J341" s="117">
        <v>6.37</v>
      </c>
      <c r="K341" s="113"/>
      <c r="L341" s="29">
        <f>Tabla1[[#This Row],[PRECIO REF        ($)]]-Tabla1[PRECIO REF        ($)]*Tabla1[OFERTA]</f>
        <v>6.37</v>
      </c>
      <c r="M341" s="109">
        <f>$F$3*Tabla1[[#This Row],[PRECIO CON DSCTO]]</f>
        <v>1878.958263</v>
      </c>
      <c r="N341" s="31"/>
      <c r="O341" s="32"/>
      <c r="P341" s="30">
        <f>(Tabla1[[#This Row],[PEDIDO ]]*Tabla1[[#This Row],[PRECIO CON DSCTO]])</f>
        <v>0</v>
      </c>
      <c r="Q341" s="30">
        <f>(Tabla1[[#This Row],[PRECIO REF BS]]*Tabla1[[#This Row],[PEDIDO ]])</f>
        <v>0</v>
      </c>
    </row>
    <row r="342" spans="1:18" s="25" customFormat="1" ht="31.5" customHeight="1" x14ac:dyDescent="0.3">
      <c r="A342" s="44" t="s">
        <v>168</v>
      </c>
      <c r="B342" s="87">
        <v>7598455000520</v>
      </c>
      <c r="C342" s="88" t="s">
        <v>1529</v>
      </c>
      <c r="D342" s="177" t="s">
        <v>1541</v>
      </c>
      <c r="E342" s="116">
        <v>46598</v>
      </c>
      <c r="F342" s="90" t="s">
        <v>23</v>
      </c>
      <c r="G342" s="89" t="s">
        <v>20</v>
      </c>
      <c r="H342" s="28" t="s">
        <v>2632</v>
      </c>
      <c r="I342" s="117">
        <v>18</v>
      </c>
      <c r="J342" s="117">
        <v>3.4499900000000001</v>
      </c>
      <c r="K342" s="113"/>
      <c r="L342" s="29">
        <f>Tabla1[[#This Row],[PRECIO REF        ($)]]-Tabla1[PRECIO REF        ($)]*Tabla1[OFERTA]</f>
        <v>3.4499900000000001</v>
      </c>
      <c r="M342" s="109">
        <f>$F$3*Tabla1[[#This Row],[PRECIO CON DSCTO]]</f>
        <v>1017.643205301</v>
      </c>
      <c r="N342" s="31"/>
      <c r="O342" s="32"/>
      <c r="P342" s="30">
        <f>(Tabla1[[#This Row],[PEDIDO ]]*Tabla1[[#This Row],[PRECIO CON DSCTO]])</f>
        <v>0</v>
      </c>
      <c r="Q342" s="30">
        <f>(Tabla1[[#This Row],[PRECIO REF BS]]*Tabla1[[#This Row],[PEDIDO ]])</f>
        <v>0</v>
      </c>
    </row>
    <row r="343" spans="1:18" s="25" customFormat="1" ht="31.5" customHeight="1" x14ac:dyDescent="0.3">
      <c r="A343" s="44" t="s">
        <v>168</v>
      </c>
      <c r="B343" s="87">
        <v>730170649197</v>
      </c>
      <c r="C343" s="88" t="s">
        <v>2276</v>
      </c>
      <c r="D343" s="100" t="s">
        <v>2277</v>
      </c>
      <c r="E343" s="116">
        <v>46752</v>
      </c>
      <c r="F343" s="139" t="s">
        <v>50</v>
      </c>
      <c r="G343" s="89" t="s">
        <v>20</v>
      </c>
      <c r="H343" s="28"/>
      <c r="I343" s="117">
        <v>47</v>
      </c>
      <c r="J343" s="117">
        <v>1.01</v>
      </c>
      <c r="K343" s="113"/>
      <c r="L343" s="29">
        <f>Tabla1[[#This Row],[PRECIO REF        ($)]]-Tabla1[PRECIO REF        ($)]*Tabla1[OFERTA]</f>
        <v>1.01</v>
      </c>
      <c r="M343" s="109">
        <f>$F$3*Tabla1[[#This Row],[PRECIO CON DSCTO]]</f>
        <v>297.91959900000001</v>
      </c>
      <c r="N343" s="31"/>
      <c r="O343" s="32"/>
      <c r="P343" s="30">
        <f>(Tabla1[[#This Row],[PEDIDO ]]*Tabla1[[#This Row],[PRECIO CON DSCTO]])</f>
        <v>0</v>
      </c>
      <c r="Q343" s="30">
        <f>(Tabla1[[#This Row],[PRECIO REF BS]]*Tabla1[[#This Row],[PEDIDO ]])</f>
        <v>0</v>
      </c>
      <c r="R343" s="34"/>
    </row>
    <row r="344" spans="1:18" s="25" customFormat="1" ht="31.5" customHeight="1" x14ac:dyDescent="0.3">
      <c r="A344" s="44" t="s">
        <v>168</v>
      </c>
      <c r="B344" s="87">
        <v>7709315171544</v>
      </c>
      <c r="C344" s="88" t="s">
        <v>1464</v>
      </c>
      <c r="D344" s="100" t="s">
        <v>1468</v>
      </c>
      <c r="E344" s="116">
        <v>46526</v>
      </c>
      <c r="F344" s="103" t="s">
        <v>74</v>
      </c>
      <c r="G344" s="89" t="s">
        <v>20</v>
      </c>
      <c r="H344" s="28"/>
      <c r="I344" s="117">
        <v>51</v>
      </c>
      <c r="J344" s="117">
        <v>10</v>
      </c>
      <c r="K344" s="113"/>
      <c r="L344" s="29">
        <f>Tabla1[[#This Row],[PRECIO REF        ($)]]-Tabla1[PRECIO REF        ($)]*Tabla1[OFERTA]</f>
        <v>10</v>
      </c>
      <c r="M344" s="109">
        <f>$F$3*Tabla1[[#This Row],[PRECIO CON DSCTO]]</f>
        <v>2949.6990000000001</v>
      </c>
      <c r="N344" s="30"/>
      <c r="O344" s="32"/>
      <c r="P344" s="30">
        <f>(Tabla1[[#This Row],[PEDIDO ]]*Tabla1[[#This Row],[PRECIO CON DSCTO]])</f>
        <v>0</v>
      </c>
      <c r="Q344" s="30">
        <f>(Tabla1[[#This Row],[PRECIO REF BS]]*Tabla1[[#This Row],[PEDIDO ]])</f>
        <v>0</v>
      </c>
    </row>
    <row r="345" spans="1:18" s="25" customFormat="1" ht="31.5" customHeight="1" x14ac:dyDescent="0.3">
      <c r="A345" s="44" t="s">
        <v>168</v>
      </c>
      <c r="B345" s="87">
        <v>6921875011400</v>
      </c>
      <c r="C345" s="88" t="s">
        <v>1345</v>
      </c>
      <c r="D345" s="143" t="s">
        <v>1367</v>
      </c>
      <c r="E345" s="116">
        <v>46783</v>
      </c>
      <c r="F345" s="139" t="s">
        <v>50</v>
      </c>
      <c r="G345" s="89" t="s">
        <v>20</v>
      </c>
      <c r="H345" s="28"/>
      <c r="I345" s="117">
        <v>16</v>
      </c>
      <c r="J345" s="117">
        <v>12.11</v>
      </c>
      <c r="K345" s="113">
        <v>0.1</v>
      </c>
      <c r="L345" s="29">
        <f>Tabla1[[#This Row],[PRECIO REF        ($)]]-Tabla1[PRECIO REF        ($)]*Tabla1[OFERTA]</f>
        <v>10.898999999999999</v>
      </c>
      <c r="M345" s="109">
        <f>$F$3*Tabla1[[#This Row],[PRECIO CON DSCTO]]</f>
        <v>3214.8769400999995</v>
      </c>
      <c r="N345" s="31"/>
      <c r="O345" s="32"/>
      <c r="P345" s="30">
        <f>(Tabla1[[#This Row],[PEDIDO ]]*Tabla1[[#This Row],[PRECIO CON DSCTO]])</f>
        <v>0</v>
      </c>
      <c r="Q345" s="30">
        <f>(Tabla1[[#This Row],[PRECIO REF BS]]*Tabla1[[#This Row],[PEDIDO ]])</f>
        <v>0</v>
      </c>
    </row>
    <row r="346" spans="1:18" s="25" customFormat="1" ht="31.5" customHeight="1" x14ac:dyDescent="0.3">
      <c r="A346" s="44" t="s">
        <v>168</v>
      </c>
      <c r="B346" s="87">
        <v>7592454891332</v>
      </c>
      <c r="C346" s="88" t="s">
        <v>272</v>
      </c>
      <c r="D346" s="179" t="s">
        <v>273</v>
      </c>
      <c r="E346" s="116">
        <v>46344</v>
      </c>
      <c r="F346" s="103" t="s">
        <v>153</v>
      </c>
      <c r="G346" s="89" t="s">
        <v>20</v>
      </c>
      <c r="H346" s="28"/>
      <c r="I346" s="117">
        <v>54</v>
      </c>
      <c r="J346" s="117">
        <v>4.5599999999999996</v>
      </c>
      <c r="K346" s="113"/>
      <c r="L346" s="29">
        <f>Tabla1[[#This Row],[PRECIO REF        ($)]]-Tabla1[PRECIO REF        ($)]*Tabla1[OFERTA]</f>
        <v>4.5599999999999996</v>
      </c>
      <c r="M346" s="109">
        <f>$F$3*Tabla1[[#This Row],[PRECIO CON DSCTO]]</f>
        <v>1345.0627439999998</v>
      </c>
      <c r="N346" s="30"/>
      <c r="O346" s="32"/>
      <c r="P346" s="30">
        <f>(Tabla1[[#This Row],[PEDIDO ]]*Tabla1[[#This Row],[PRECIO CON DSCTO]])</f>
        <v>0</v>
      </c>
      <c r="Q346" s="30">
        <f>(Tabla1[[#This Row],[PRECIO REF BS]]*Tabla1[[#This Row],[PEDIDO ]])</f>
        <v>0</v>
      </c>
    </row>
    <row r="347" spans="1:18" s="25" customFormat="1" ht="31.5" customHeight="1" x14ac:dyDescent="0.3">
      <c r="A347" s="44" t="s">
        <v>168</v>
      </c>
      <c r="B347" s="87">
        <v>7592454891356</v>
      </c>
      <c r="C347" s="88" t="s">
        <v>274</v>
      </c>
      <c r="D347" s="169" t="s">
        <v>275</v>
      </c>
      <c r="E347" s="116">
        <v>46656</v>
      </c>
      <c r="F347" s="103" t="s">
        <v>153</v>
      </c>
      <c r="G347" s="89" t="s">
        <v>20</v>
      </c>
      <c r="H347" s="28"/>
      <c r="I347" s="117">
        <v>24</v>
      </c>
      <c r="J347" s="117">
        <v>4.5599999999999996</v>
      </c>
      <c r="K347" s="113"/>
      <c r="L347" s="29">
        <f>Tabla1[[#This Row],[PRECIO REF        ($)]]-Tabla1[PRECIO REF        ($)]*Tabla1[OFERTA]</f>
        <v>4.5599999999999996</v>
      </c>
      <c r="M347" s="109">
        <f>$F$3*Tabla1[[#This Row],[PRECIO CON DSCTO]]</f>
        <v>1345.0627439999998</v>
      </c>
      <c r="N347" s="31"/>
      <c r="O347" s="32"/>
      <c r="P347" s="30">
        <f>(Tabla1[[#This Row],[PEDIDO ]]*Tabla1[[#This Row],[PRECIO CON DSCTO]])</f>
        <v>0</v>
      </c>
      <c r="Q347" s="30">
        <f>(Tabla1[[#This Row],[PRECIO REF BS]]*Tabla1[[#This Row],[PEDIDO ]])</f>
        <v>0</v>
      </c>
      <c r="R347" s="34"/>
    </row>
    <row r="348" spans="1:18" s="25" customFormat="1" ht="31.5" customHeight="1" x14ac:dyDescent="0.3">
      <c r="A348" s="44" t="s">
        <v>168</v>
      </c>
      <c r="B348" s="97">
        <v>730170649210</v>
      </c>
      <c r="C348" s="88" t="s">
        <v>1346</v>
      </c>
      <c r="D348" s="144" t="s">
        <v>1368</v>
      </c>
      <c r="E348" s="116">
        <v>46721</v>
      </c>
      <c r="F348" s="139" t="s">
        <v>50</v>
      </c>
      <c r="G348" s="89" t="s">
        <v>20</v>
      </c>
      <c r="H348" s="28"/>
      <c r="I348" s="117">
        <v>11</v>
      </c>
      <c r="J348" s="117">
        <v>10.44</v>
      </c>
      <c r="K348" s="113">
        <v>0.1</v>
      </c>
      <c r="L348" s="29">
        <f>Tabla1[[#This Row],[PRECIO REF        ($)]]-Tabla1[PRECIO REF        ($)]*Tabla1[OFERTA]</f>
        <v>9.395999999999999</v>
      </c>
      <c r="M348" s="109">
        <f>$F$3*Tabla1[[#This Row],[PRECIO CON DSCTO]]</f>
        <v>2771.5371803999997</v>
      </c>
      <c r="N348" s="31"/>
      <c r="O348" s="32"/>
      <c r="P348" s="30">
        <f>(Tabla1[[#This Row],[PEDIDO ]]*Tabla1[[#This Row],[PRECIO CON DSCTO]])</f>
        <v>0</v>
      </c>
      <c r="Q348" s="30">
        <f>(Tabla1[[#This Row],[PRECIO REF BS]]*Tabla1[[#This Row],[PEDIDO ]])</f>
        <v>0</v>
      </c>
    </row>
    <row r="349" spans="1:18" s="25" customFormat="1" ht="31.5" customHeight="1" x14ac:dyDescent="0.3">
      <c r="A349" s="44" t="s">
        <v>168</v>
      </c>
      <c r="B349" s="87">
        <v>7591616002159</v>
      </c>
      <c r="C349" s="88" t="s">
        <v>191</v>
      </c>
      <c r="D349" s="148" t="s">
        <v>192</v>
      </c>
      <c r="E349" s="116">
        <v>46507</v>
      </c>
      <c r="F349" s="90" t="s">
        <v>157</v>
      </c>
      <c r="G349" s="89" t="s">
        <v>20</v>
      </c>
      <c r="H349" s="28" t="s">
        <v>2632</v>
      </c>
      <c r="I349" s="117">
        <v>45</v>
      </c>
      <c r="J349" s="117">
        <v>6.97</v>
      </c>
      <c r="K349" s="113"/>
      <c r="L349" s="29">
        <f>Tabla1[[#This Row],[PRECIO REF        ($)]]-Tabla1[PRECIO REF        ($)]*Tabla1[OFERTA]</f>
        <v>6.97</v>
      </c>
      <c r="M349" s="109">
        <f>$F$3*Tabla1[[#This Row],[PRECIO CON DSCTO]]</f>
        <v>2055.9402030000001</v>
      </c>
      <c r="N349" s="31"/>
      <c r="O349" s="32"/>
      <c r="P349" s="30">
        <f>(Tabla1[[#This Row],[PEDIDO ]]*Tabla1[[#This Row],[PRECIO CON DSCTO]])</f>
        <v>0</v>
      </c>
      <c r="Q349" s="30">
        <f>(Tabla1[[#This Row],[PRECIO REF BS]]*Tabla1[[#This Row],[PEDIDO ]])</f>
        <v>0</v>
      </c>
    </row>
    <row r="350" spans="1:18" s="25" customFormat="1" ht="31.5" customHeight="1" x14ac:dyDescent="0.3">
      <c r="A350" s="44" t="s">
        <v>168</v>
      </c>
      <c r="B350" s="87">
        <v>8904187897274</v>
      </c>
      <c r="C350" s="88" t="s">
        <v>295</v>
      </c>
      <c r="D350" s="180" t="s">
        <v>296</v>
      </c>
      <c r="E350" s="116">
        <v>46356</v>
      </c>
      <c r="F350" s="88" t="s">
        <v>294</v>
      </c>
      <c r="G350" s="89" t="s">
        <v>20</v>
      </c>
      <c r="H350" s="28"/>
      <c r="I350" s="117">
        <v>2</v>
      </c>
      <c r="J350" s="117">
        <v>4.34</v>
      </c>
      <c r="K350" s="113"/>
      <c r="L350" s="29">
        <f>Tabla1[[#This Row],[PRECIO REF        ($)]]-Tabla1[PRECIO REF        ($)]*Tabla1[OFERTA]</f>
        <v>4.34</v>
      </c>
      <c r="M350" s="109">
        <f>$F$3*Tabla1[[#This Row],[PRECIO CON DSCTO]]</f>
        <v>1280.1693659999999</v>
      </c>
      <c r="N350" s="30"/>
      <c r="O350" s="32"/>
      <c r="P350" s="30">
        <f>(Tabla1[[#This Row],[PEDIDO ]]*Tabla1[[#This Row],[PRECIO CON DSCTO]])</f>
        <v>0</v>
      </c>
      <c r="Q350" s="30">
        <f>(Tabla1[[#This Row],[PRECIO REF BS]]*Tabla1[[#This Row],[PEDIDO ]])</f>
        <v>0</v>
      </c>
    </row>
    <row r="351" spans="1:18" s="25" customFormat="1" ht="31.5" customHeight="1" x14ac:dyDescent="0.3">
      <c r="A351" s="44" t="s">
        <v>168</v>
      </c>
      <c r="B351" s="87">
        <v>8904187897267</v>
      </c>
      <c r="C351" s="88" t="s">
        <v>297</v>
      </c>
      <c r="D351" s="101" t="s">
        <v>298</v>
      </c>
      <c r="E351" s="116">
        <v>46356</v>
      </c>
      <c r="F351" s="88" t="s">
        <v>294</v>
      </c>
      <c r="G351" s="89" t="s">
        <v>20</v>
      </c>
      <c r="H351" s="28"/>
      <c r="I351" s="117">
        <v>17</v>
      </c>
      <c r="J351" s="117">
        <v>4.34</v>
      </c>
      <c r="K351" s="113"/>
      <c r="L351" s="29">
        <f>Tabla1[[#This Row],[PRECIO REF        ($)]]-Tabla1[PRECIO REF        ($)]*Tabla1[OFERTA]</f>
        <v>4.34</v>
      </c>
      <c r="M351" s="109">
        <f>$F$3*Tabla1[[#This Row],[PRECIO CON DSCTO]]</f>
        <v>1280.1693659999999</v>
      </c>
      <c r="N351" s="31"/>
      <c r="O351" s="32"/>
      <c r="P351" s="30">
        <f>(Tabla1[[#This Row],[PEDIDO ]]*Tabla1[[#This Row],[PRECIO CON DSCTO]])</f>
        <v>0</v>
      </c>
      <c r="Q351" s="30">
        <f>(Tabla1[[#This Row],[PRECIO REF BS]]*Tabla1[[#This Row],[PEDIDO ]])</f>
        <v>0</v>
      </c>
    </row>
    <row r="352" spans="1:18" s="25" customFormat="1" ht="31.5" customHeight="1" x14ac:dyDescent="0.3">
      <c r="A352" s="44" t="s">
        <v>168</v>
      </c>
      <c r="B352" s="87">
        <v>7591955001301</v>
      </c>
      <c r="C352" s="88" t="s">
        <v>211</v>
      </c>
      <c r="D352" s="95" t="s">
        <v>2592</v>
      </c>
      <c r="E352" s="116">
        <v>46538</v>
      </c>
      <c r="F352" s="139" t="s">
        <v>22</v>
      </c>
      <c r="G352" s="89" t="s">
        <v>20</v>
      </c>
      <c r="H352" s="28"/>
      <c r="I352" s="117">
        <v>23</v>
      </c>
      <c r="J352" s="117">
        <v>5.15</v>
      </c>
      <c r="K352" s="113"/>
      <c r="L352" s="29">
        <f>Tabla1[[#This Row],[PRECIO REF        ($)]]-Tabla1[PRECIO REF        ($)]*Tabla1[OFERTA]</f>
        <v>5.15</v>
      </c>
      <c r="M352" s="109">
        <f>$F$3*Tabla1[[#This Row],[PRECIO CON DSCTO]]</f>
        <v>1519.0949850000002</v>
      </c>
      <c r="N352" s="31"/>
      <c r="O352" s="32"/>
      <c r="P352" s="30">
        <f>(Tabla1[[#This Row],[PEDIDO ]]*Tabla1[[#This Row],[PRECIO CON DSCTO]])</f>
        <v>0</v>
      </c>
      <c r="Q352" s="30">
        <f>(Tabla1[[#This Row],[PRECIO REF BS]]*Tabla1[[#This Row],[PEDIDO ]])</f>
        <v>0</v>
      </c>
    </row>
    <row r="353" spans="1:18" s="25" customFormat="1" ht="31.5" customHeight="1" x14ac:dyDescent="0.3">
      <c r="A353" s="44" t="s">
        <v>168</v>
      </c>
      <c r="B353" s="87">
        <v>7591955001295</v>
      </c>
      <c r="C353" s="88" t="s">
        <v>2772</v>
      </c>
      <c r="D353" s="196" t="s">
        <v>2773</v>
      </c>
      <c r="E353" s="116">
        <v>46264</v>
      </c>
      <c r="F353" s="139" t="s">
        <v>22</v>
      </c>
      <c r="G353" s="89" t="s">
        <v>20</v>
      </c>
      <c r="H353" s="28"/>
      <c r="I353" s="117">
        <v>22</v>
      </c>
      <c r="J353" s="117">
        <v>6.96</v>
      </c>
      <c r="K353" s="113"/>
      <c r="L353" s="29">
        <f>Tabla1[[#This Row],[PRECIO REF        ($)]]-Tabla1[PRECIO REF        ($)]*Tabla1[OFERTA]</f>
        <v>6.96</v>
      </c>
      <c r="M353" s="109">
        <f>$F$3*Tabla1[[#This Row],[PRECIO CON DSCTO]]</f>
        <v>2052.9905039999999</v>
      </c>
      <c r="N353" s="31"/>
      <c r="O353" s="32"/>
      <c r="P353" s="30">
        <f>(Tabla1[[#This Row],[PEDIDO ]]*Tabla1[[#This Row],[PRECIO CON DSCTO]])</f>
        <v>0</v>
      </c>
      <c r="Q353" s="30">
        <f>(Tabla1[[#This Row],[PRECIO REF BS]]*Tabla1[[#This Row],[PEDIDO ]])</f>
        <v>0</v>
      </c>
    </row>
    <row r="354" spans="1:18" s="25" customFormat="1" ht="33" customHeight="1" x14ac:dyDescent="0.3">
      <c r="A354" s="44" t="s">
        <v>168</v>
      </c>
      <c r="B354" s="89"/>
      <c r="C354" s="88" t="s">
        <v>2520</v>
      </c>
      <c r="D354" s="174" t="s">
        <v>2774</v>
      </c>
      <c r="E354" s="116">
        <v>46142</v>
      </c>
      <c r="F354" s="139" t="s">
        <v>22</v>
      </c>
      <c r="G354" s="89" t="s">
        <v>20</v>
      </c>
      <c r="H354" s="28"/>
      <c r="I354" s="117">
        <v>22</v>
      </c>
      <c r="J354" s="117">
        <v>7.1498999999999997</v>
      </c>
      <c r="K354" s="113"/>
      <c r="L354" s="29">
        <f>Tabla1[[#This Row],[PRECIO REF        ($)]]-Tabla1[PRECIO REF        ($)]*Tabla1[OFERTA]</f>
        <v>7.1498999999999997</v>
      </c>
      <c r="M354" s="109">
        <f>$F$3*Tabla1[[#This Row],[PRECIO CON DSCTO]]</f>
        <v>2109.0052880099997</v>
      </c>
      <c r="N354" s="31"/>
      <c r="O354" s="45"/>
      <c r="P354" s="30">
        <f>(Tabla1[[#This Row],[PEDIDO ]]*Tabla1[[#This Row],[PRECIO CON DSCTO]])</f>
        <v>0</v>
      </c>
      <c r="Q354" s="30">
        <f>(Tabla1[[#This Row],[PRECIO REF BS]]*Tabla1[[#This Row],[PEDIDO ]])</f>
        <v>0</v>
      </c>
    </row>
    <row r="355" spans="1:18" s="25" customFormat="1" ht="31.5" customHeight="1" x14ac:dyDescent="0.3">
      <c r="A355" s="44" t="s">
        <v>168</v>
      </c>
      <c r="B355" s="87">
        <v>7598455000575</v>
      </c>
      <c r="C355" s="88" t="s">
        <v>904</v>
      </c>
      <c r="D355" s="94" t="s">
        <v>907</v>
      </c>
      <c r="E355" s="116">
        <v>46142</v>
      </c>
      <c r="F355" s="90" t="s">
        <v>23</v>
      </c>
      <c r="G355" s="89" t="s">
        <v>20</v>
      </c>
      <c r="H355" s="28" t="s">
        <v>2632</v>
      </c>
      <c r="I355" s="117">
        <v>1</v>
      </c>
      <c r="J355" s="117">
        <v>2.2999999999999998</v>
      </c>
      <c r="K355" s="113"/>
      <c r="L355" s="29">
        <f>Tabla1[[#This Row],[PRECIO REF        ($)]]-Tabla1[PRECIO REF        ($)]*Tabla1[OFERTA]</f>
        <v>2.2999999999999998</v>
      </c>
      <c r="M355" s="109">
        <f>$F$3*Tabla1[[#This Row],[PRECIO CON DSCTO]]</f>
        <v>678.43076999999994</v>
      </c>
      <c r="N355" s="31"/>
      <c r="O355" s="32"/>
      <c r="P355" s="30">
        <f>(Tabla1[[#This Row],[PEDIDO ]]*Tabla1[[#This Row],[PRECIO CON DSCTO]])</f>
        <v>0</v>
      </c>
      <c r="Q355" s="30">
        <f>(Tabla1[[#This Row],[PRECIO REF BS]]*Tabla1[[#This Row],[PEDIDO ]])</f>
        <v>0</v>
      </c>
      <c r="R355" s="34"/>
    </row>
    <row r="356" spans="1:18" s="25" customFormat="1" ht="31.5" customHeight="1" x14ac:dyDescent="0.3">
      <c r="A356" s="44" t="s">
        <v>168</v>
      </c>
      <c r="B356" s="87">
        <v>7597758000244</v>
      </c>
      <c r="C356" s="88" t="s">
        <v>1025</v>
      </c>
      <c r="D356" s="91" t="s">
        <v>1030</v>
      </c>
      <c r="E356" s="116">
        <v>46691</v>
      </c>
      <c r="F356" s="97" t="s">
        <v>26</v>
      </c>
      <c r="G356" s="89" t="s">
        <v>20</v>
      </c>
      <c r="H356" s="28"/>
      <c r="I356" s="117">
        <v>17</v>
      </c>
      <c r="J356" s="117">
        <v>3.7164299999999999</v>
      </c>
      <c r="K356" s="113"/>
      <c r="L356" s="29">
        <f>Tabla1[[#This Row],[PRECIO REF        ($)]]-Tabla1[PRECIO REF        ($)]*Tabla1[OFERTA]</f>
        <v>3.7164299999999999</v>
      </c>
      <c r="M356" s="109">
        <f>$F$3*Tabla1[[#This Row],[PRECIO CON DSCTO]]</f>
        <v>1096.234985457</v>
      </c>
      <c r="N356" s="31"/>
      <c r="O356" s="32"/>
      <c r="P356" s="30">
        <f>(Tabla1[[#This Row],[PEDIDO ]]*Tabla1[[#This Row],[PRECIO CON DSCTO]])</f>
        <v>0</v>
      </c>
      <c r="Q356" s="30">
        <f>(Tabla1[[#This Row],[PRECIO REF BS]]*Tabla1[[#This Row],[PEDIDO ]])</f>
        <v>0</v>
      </c>
      <c r="R356" s="34"/>
    </row>
    <row r="357" spans="1:18" s="25" customFormat="1" ht="31.5" customHeight="1" x14ac:dyDescent="0.3">
      <c r="A357" s="44" t="s">
        <v>168</v>
      </c>
      <c r="B357" s="87">
        <v>6921875011653</v>
      </c>
      <c r="C357" s="88" t="s">
        <v>2278</v>
      </c>
      <c r="D357" s="145" t="s">
        <v>2279</v>
      </c>
      <c r="E357" s="116">
        <v>46783</v>
      </c>
      <c r="F357" s="139" t="s">
        <v>50</v>
      </c>
      <c r="G357" s="89" t="s">
        <v>20</v>
      </c>
      <c r="H357" s="28"/>
      <c r="I357" s="117">
        <v>61</v>
      </c>
      <c r="J357" s="117">
        <v>3.38</v>
      </c>
      <c r="K357" s="113"/>
      <c r="L357" s="29">
        <f>Tabla1[[#This Row],[PRECIO REF        ($)]]-Tabla1[PRECIO REF        ($)]*Tabla1[OFERTA]</f>
        <v>3.38</v>
      </c>
      <c r="M357" s="109">
        <f>$F$3*Tabla1[[#This Row],[PRECIO CON DSCTO]]</f>
        <v>996.99826199999995</v>
      </c>
      <c r="N357" s="31"/>
      <c r="O357" s="32"/>
      <c r="P357" s="30">
        <f>(Tabla1[[#This Row],[PEDIDO ]]*Tabla1[[#This Row],[PRECIO CON DSCTO]])</f>
        <v>0</v>
      </c>
      <c r="Q357" s="30">
        <f>(Tabla1[[#This Row],[PRECIO REF BS]]*Tabla1[[#This Row],[PEDIDO ]])</f>
        <v>0</v>
      </c>
    </row>
    <row r="358" spans="1:18" s="25" customFormat="1" ht="31.5" customHeight="1" x14ac:dyDescent="0.3">
      <c r="A358" s="44" t="s">
        <v>168</v>
      </c>
      <c r="B358" s="97">
        <v>724373570631</v>
      </c>
      <c r="C358" s="88" t="s">
        <v>1347</v>
      </c>
      <c r="D358" s="93" t="s">
        <v>1369</v>
      </c>
      <c r="E358" s="116">
        <v>46537</v>
      </c>
      <c r="F358" s="139" t="s">
        <v>50</v>
      </c>
      <c r="G358" s="89" t="s">
        <v>20</v>
      </c>
      <c r="H358" s="28"/>
      <c r="I358" s="117">
        <v>32</v>
      </c>
      <c r="J358" s="117">
        <v>5.89</v>
      </c>
      <c r="K358" s="113">
        <v>0.05</v>
      </c>
      <c r="L358" s="29">
        <f>Tabla1[[#This Row],[PRECIO REF        ($)]]-Tabla1[PRECIO REF        ($)]*Tabla1[OFERTA]</f>
        <v>5.5954999999999995</v>
      </c>
      <c r="M358" s="109">
        <f>$F$3*Tabla1[[#This Row],[PRECIO CON DSCTO]]</f>
        <v>1650.5040754499998</v>
      </c>
      <c r="N358" s="31"/>
      <c r="O358" s="32"/>
      <c r="P358" s="30">
        <f>(Tabla1[[#This Row],[PEDIDO ]]*Tabla1[[#This Row],[PRECIO CON DSCTO]])</f>
        <v>0</v>
      </c>
      <c r="Q358" s="30">
        <f>(Tabla1[[#This Row],[PRECIO REF BS]]*Tabla1[[#This Row],[PEDIDO ]])</f>
        <v>0</v>
      </c>
    </row>
    <row r="359" spans="1:18" s="25" customFormat="1" ht="31.5" customHeight="1" x14ac:dyDescent="0.3">
      <c r="A359" s="44" t="s">
        <v>168</v>
      </c>
      <c r="B359" s="87">
        <v>7592803001825</v>
      </c>
      <c r="C359" s="88" t="s">
        <v>276</v>
      </c>
      <c r="D359" s="160" t="s">
        <v>1141</v>
      </c>
      <c r="E359" s="116">
        <v>46903</v>
      </c>
      <c r="F359" s="88" t="s">
        <v>116</v>
      </c>
      <c r="G359" s="89" t="s">
        <v>20</v>
      </c>
      <c r="H359" s="28"/>
      <c r="I359" s="117">
        <v>28</v>
      </c>
      <c r="J359" s="117">
        <v>2.87</v>
      </c>
      <c r="K359" s="113"/>
      <c r="L359" s="29">
        <f>Tabla1[[#This Row],[PRECIO REF        ($)]]-Tabla1[PRECIO REF        ($)]*Tabla1[OFERTA]</f>
        <v>2.87</v>
      </c>
      <c r="M359" s="109">
        <f>$F$3*Tabla1[[#This Row],[PRECIO CON DSCTO]]</f>
        <v>846.56361300000003</v>
      </c>
      <c r="N359" s="30"/>
      <c r="O359" s="32"/>
      <c r="P359" s="30">
        <f>(Tabla1[[#This Row],[PEDIDO ]]*Tabla1[[#This Row],[PRECIO CON DSCTO]])</f>
        <v>0</v>
      </c>
      <c r="Q359" s="30">
        <f>(Tabla1[[#This Row],[PRECIO REF BS]]*Tabla1[[#This Row],[PEDIDO ]])</f>
        <v>0</v>
      </c>
    </row>
    <row r="360" spans="1:18" s="25" customFormat="1" ht="31.5" customHeight="1" x14ac:dyDescent="0.3">
      <c r="A360" s="44" t="s">
        <v>168</v>
      </c>
      <c r="B360" s="87">
        <v>7597758001463</v>
      </c>
      <c r="C360" s="88" t="s">
        <v>2461</v>
      </c>
      <c r="D360" s="149" t="s">
        <v>2462</v>
      </c>
      <c r="E360" s="116">
        <v>46630</v>
      </c>
      <c r="F360" s="97" t="s">
        <v>26</v>
      </c>
      <c r="G360" s="89" t="s">
        <v>20</v>
      </c>
      <c r="H360" s="28"/>
      <c r="I360" s="117">
        <v>14</v>
      </c>
      <c r="J360" s="117">
        <v>1.6317600000000001</v>
      </c>
      <c r="K360" s="113"/>
      <c r="L360" s="29">
        <f>Tabla1[[#This Row],[PRECIO REF        ($)]]-Tabla1[PRECIO REF        ($)]*Tabla1[OFERTA]</f>
        <v>1.6317600000000001</v>
      </c>
      <c r="M360" s="109">
        <f>$F$3*Tabla1[[#This Row],[PRECIO CON DSCTO]]</f>
        <v>481.32008402400004</v>
      </c>
      <c r="N360" s="30"/>
      <c r="O360" s="32"/>
      <c r="P360" s="30">
        <f>(Tabla1[[#This Row],[PEDIDO ]]*Tabla1[[#This Row],[PRECIO CON DSCTO]])</f>
        <v>0</v>
      </c>
      <c r="Q360" s="30">
        <f>(Tabla1[[#This Row],[PRECIO REF BS]]*Tabla1[[#This Row],[PEDIDO ]])</f>
        <v>0</v>
      </c>
    </row>
    <row r="361" spans="1:18" s="25" customFormat="1" ht="31.5" customHeight="1" x14ac:dyDescent="0.3">
      <c r="A361" s="44" t="s">
        <v>168</v>
      </c>
      <c r="B361" s="97">
        <v>890410708034</v>
      </c>
      <c r="C361" s="88" t="s">
        <v>2253</v>
      </c>
      <c r="D361" s="181" t="s">
        <v>2254</v>
      </c>
      <c r="E361" s="116">
        <v>46538</v>
      </c>
      <c r="F361" s="90" t="s">
        <v>101</v>
      </c>
      <c r="G361" s="89" t="s">
        <v>20</v>
      </c>
      <c r="H361" s="28" t="s">
        <v>2632</v>
      </c>
      <c r="I361" s="117">
        <v>39</v>
      </c>
      <c r="J361" s="117">
        <v>27.96</v>
      </c>
      <c r="K361" s="113"/>
      <c r="L361" s="29">
        <f>Tabla1[[#This Row],[PRECIO REF        ($)]]-Tabla1[PRECIO REF        ($)]*Tabla1[OFERTA]</f>
        <v>27.96</v>
      </c>
      <c r="M361" s="109">
        <f>$F$3*Tabla1[[#This Row],[PRECIO CON DSCTO]]</f>
        <v>8247.3584040000005</v>
      </c>
      <c r="N361" s="31"/>
      <c r="O361" s="32"/>
      <c r="P361" s="30">
        <f>(Tabla1[[#This Row],[PEDIDO ]]*Tabla1[[#This Row],[PRECIO CON DSCTO]])</f>
        <v>0</v>
      </c>
      <c r="Q361" s="30">
        <f>(Tabla1[[#This Row],[PRECIO REF BS]]*Tabla1[[#This Row],[PEDIDO ]])</f>
        <v>0</v>
      </c>
    </row>
    <row r="362" spans="1:18" s="25" customFormat="1" ht="31.5" customHeight="1" x14ac:dyDescent="0.3">
      <c r="A362" s="44" t="s">
        <v>168</v>
      </c>
      <c r="B362" s="87">
        <v>7597285000700</v>
      </c>
      <c r="C362" s="88" t="s">
        <v>309</v>
      </c>
      <c r="D362" s="142" t="s">
        <v>310</v>
      </c>
      <c r="E362" s="116">
        <v>46598</v>
      </c>
      <c r="F362" s="164" t="s">
        <v>92</v>
      </c>
      <c r="G362" s="89" t="s">
        <v>20</v>
      </c>
      <c r="H362" s="28"/>
      <c r="I362" s="117">
        <v>28</v>
      </c>
      <c r="J362" s="117">
        <v>7.5</v>
      </c>
      <c r="K362" s="113"/>
      <c r="L362" s="29">
        <f>Tabla1[[#This Row],[PRECIO REF        ($)]]-Tabla1[PRECIO REF        ($)]*Tabla1[OFERTA]</f>
        <v>7.5</v>
      </c>
      <c r="M362" s="109">
        <f>$F$3*Tabla1[[#This Row],[PRECIO CON DSCTO]]</f>
        <v>2212.2742499999999</v>
      </c>
      <c r="N362" s="31"/>
      <c r="O362" s="32"/>
      <c r="P362" s="30">
        <f>(Tabla1[[#This Row],[PEDIDO ]]*Tabla1[[#This Row],[PRECIO CON DSCTO]])</f>
        <v>0</v>
      </c>
      <c r="Q362" s="30">
        <f>(Tabla1[[#This Row],[PRECIO REF BS]]*Tabla1[[#This Row],[PEDIDO ]])</f>
        <v>0</v>
      </c>
    </row>
    <row r="363" spans="1:18" s="25" customFormat="1" ht="31.5" customHeight="1" x14ac:dyDescent="0.3">
      <c r="A363" s="44" t="s">
        <v>168</v>
      </c>
      <c r="B363" s="87">
        <v>7591955000120</v>
      </c>
      <c r="C363" s="88" t="s">
        <v>193</v>
      </c>
      <c r="D363" s="166" t="s">
        <v>624</v>
      </c>
      <c r="E363" s="116">
        <v>46052</v>
      </c>
      <c r="F363" s="92" t="s">
        <v>40</v>
      </c>
      <c r="G363" s="89" t="s">
        <v>20</v>
      </c>
      <c r="H363" s="28"/>
      <c r="I363" s="117">
        <v>5</v>
      </c>
      <c r="J363" s="117">
        <v>6.61</v>
      </c>
      <c r="K363" s="113">
        <v>0.5</v>
      </c>
      <c r="L363" s="29">
        <f>Tabla1[[#This Row],[PRECIO REF        ($)]]-Tabla1[PRECIO REF        ($)]*Tabla1[OFERTA]</f>
        <v>3.3050000000000002</v>
      </c>
      <c r="M363" s="109">
        <f>$F$3*Tabla1[[#This Row],[PRECIO CON DSCTO]]</f>
        <v>974.8755195</v>
      </c>
      <c r="N363" s="31"/>
      <c r="O363" s="32"/>
      <c r="P363" s="30">
        <f>(Tabla1[[#This Row],[PEDIDO ]]*Tabla1[[#This Row],[PRECIO CON DSCTO]])</f>
        <v>0</v>
      </c>
      <c r="Q363" s="30">
        <f>(Tabla1[[#This Row],[PRECIO REF BS]]*Tabla1[[#This Row],[PEDIDO ]])</f>
        <v>0</v>
      </c>
    </row>
    <row r="364" spans="1:18" s="25" customFormat="1" ht="31.5" customHeight="1" x14ac:dyDescent="0.3">
      <c r="A364" s="44" t="s">
        <v>168</v>
      </c>
      <c r="B364" s="87">
        <v>7594001100577</v>
      </c>
      <c r="C364" s="88" t="s">
        <v>1058</v>
      </c>
      <c r="D364" s="141" t="s">
        <v>1069</v>
      </c>
      <c r="E364" s="116">
        <v>46903</v>
      </c>
      <c r="F364" s="150" t="s">
        <v>119</v>
      </c>
      <c r="G364" s="89" t="s">
        <v>20</v>
      </c>
      <c r="H364" s="28" t="s">
        <v>2632</v>
      </c>
      <c r="I364" s="117">
        <v>57</v>
      </c>
      <c r="J364" s="117">
        <v>3.51</v>
      </c>
      <c r="K364" s="113"/>
      <c r="L364" s="29">
        <f>Tabla1[[#This Row],[PRECIO REF        ($)]]-Tabla1[PRECIO REF        ($)]*Tabla1[OFERTA]</f>
        <v>3.51</v>
      </c>
      <c r="M364" s="109">
        <f>$F$3*Tabla1[[#This Row],[PRECIO CON DSCTO]]</f>
        <v>1035.344349</v>
      </c>
      <c r="N364" s="31"/>
      <c r="O364" s="32"/>
      <c r="P364" s="30">
        <f>(Tabla1[[#This Row],[PEDIDO ]]*Tabla1[[#This Row],[PRECIO CON DSCTO]])</f>
        <v>0</v>
      </c>
      <c r="Q364" s="30">
        <f>(Tabla1[[#This Row],[PRECIO REF BS]]*Tabla1[[#This Row],[PEDIDO ]])</f>
        <v>0</v>
      </c>
    </row>
    <row r="365" spans="1:18" s="25" customFormat="1" ht="31.5" customHeight="1" x14ac:dyDescent="0.3">
      <c r="A365" s="44" t="s">
        <v>168</v>
      </c>
      <c r="B365" s="87">
        <v>7594001100560</v>
      </c>
      <c r="C365" s="88" t="s">
        <v>672</v>
      </c>
      <c r="D365" s="95" t="s">
        <v>673</v>
      </c>
      <c r="E365" s="116">
        <v>46325</v>
      </c>
      <c r="F365" s="150" t="s">
        <v>119</v>
      </c>
      <c r="G365" s="89" t="s">
        <v>20</v>
      </c>
      <c r="H365" s="28" t="s">
        <v>2632</v>
      </c>
      <c r="I365" s="117">
        <v>21</v>
      </c>
      <c r="J365" s="117">
        <v>2.39</v>
      </c>
      <c r="K365" s="113"/>
      <c r="L365" s="29">
        <f>Tabla1[[#This Row],[PRECIO REF        ($)]]-Tabla1[PRECIO REF        ($)]*Tabla1[OFERTA]</f>
        <v>2.39</v>
      </c>
      <c r="M365" s="109">
        <f>$F$3*Tabla1[[#This Row],[PRECIO CON DSCTO]]</f>
        <v>704.97806100000003</v>
      </c>
      <c r="N365" s="31"/>
      <c r="O365" s="32"/>
      <c r="P365" s="30">
        <f>(Tabla1[[#This Row],[PEDIDO ]]*Tabla1[[#This Row],[PRECIO CON DSCTO]])</f>
        <v>0</v>
      </c>
      <c r="Q365" s="30">
        <f>(Tabla1[[#This Row],[PRECIO REF BS]]*Tabla1[[#This Row],[PEDIDO ]])</f>
        <v>0</v>
      </c>
    </row>
    <row r="366" spans="1:18" s="25" customFormat="1" ht="31.5" customHeight="1" x14ac:dyDescent="0.3">
      <c r="A366" s="44" t="s">
        <v>168</v>
      </c>
      <c r="B366" s="87">
        <v>7702184020098</v>
      </c>
      <c r="C366" s="88" t="s">
        <v>301</v>
      </c>
      <c r="D366" s="162" t="s">
        <v>302</v>
      </c>
      <c r="E366" s="116">
        <v>46265</v>
      </c>
      <c r="F366" s="92" t="s">
        <v>167</v>
      </c>
      <c r="G366" s="89" t="s">
        <v>20</v>
      </c>
      <c r="H366" s="28"/>
      <c r="I366" s="117">
        <v>26</v>
      </c>
      <c r="J366" s="117">
        <v>2.4</v>
      </c>
      <c r="K366" s="113"/>
      <c r="L366" s="29">
        <f>Tabla1[[#This Row],[PRECIO REF        ($)]]-Tabla1[PRECIO REF        ($)]*Tabla1[OFERTA]</f>
        <v>2.4</v>
      </c>
      <c r="M366" s="109">
        <f>$F$3*Tabla1[[#This Row],[PRECIO CON DSCTO]]</f>
        <v>707.92775999999992</v>
      </c>
      <c r="N366" s="31"/>
      <c r="O366" s="32"/>
      <c r="P366" s="30">
        <f>(Tabla1[[#This Row],[PEDIDO ]]*Tabla1[[#This Row],[PRECIO CON DSCTO]])</f>
        <v>0</v>
      </c>
      <c r="Q366" s="30">
        <f>(Tabla1[[#This Row],[PRECIO REF BS]]*Tabla1[[#This Row],[PEDIDO ]])</f>
        <v>0</v>
      </c>
    </row>
    <row r="367" spans="1:18" s="25" customFormat="1" ht="31.5" customHeight="1" x14ac:dyDescent="0.3">
      <c r="A367" s="44" t="s">
        <v>168</v>
      </c>
      <c r="B367" s="87">
        <v>7594001101680</v>
      </c>
      <c r="C367" s="88" t="s">
        <v>282</v>
      </c>
      <c r="D367" s="166" t="s">
        <v>283</v>
      </c>
      <c r="E367" s="116">
        <v>46295</v>
      </c>
      <c r="F367" s="150" t="s">
        <v>119</v>
      </c>
      <c r="G367" s="89" t="s">
        <v>20</v>
      </c>
      <c r="H367" s="28" t="s">
        <v>2632</v>
      </c>
      <c r="I367" s="117">
        <v>41</v>
      </c>
      <c r="J367" s="117">
        <v>2.29</v>
      </c>
      <c r="K367" s="113"/>
      <c r="L367" s="29">
        <f>Tabla1[[#This Row],[PRECIO REF        ($)]]-Tabla1[PRECIO REF        ($)]*Tabla1[OFERTA]</f>
        <v>2.29</v>
      </c>
      <c r="M367" s="109">
        <f>$F$3*Tabla1[[#This Row],[PRECIO CON DSCTO]]</f>
        <v>675.48107100000004</v>
      </c>
      <c r="N367" s="31"/>
      <c r="O367" s="32"/>
      <c r="P367" s="30">
        <f>(Tabla1[[#This Row],[PEDIDO ]]*Tabla1[[#This Row],[PRECIO CON DSCTO]])</f>
        <v>0</v>
      </c>
      <c r="Q367" s="30">
        <f>(Tabla1[[#This Row],[PRECIO REF BS]]*Tabla1[[#This Row],[PEDIDO ]])</f>
        <v>0</v>
      </c>
    </row>
    <row r="368" spans="1:18" s="25" customFormat="1" ht="31.5" customHeight="1" x14ac:dyDescent="0.3">
      <c r="A368" s="44" t="s">
        <v>168</v>
      </c>
      <c r="B368" s="87">
        <v>7591020008112</v>
      </c>
      <c r="C368" s="88" t="s">
        <v>266</v>
      </c>
      <c r="D368" s="104" t="s">
        <v>267</v>
      </c>
      <c r="E368" s="116">
        <v>46476</v>
      </c>
      <c r="F368" s="90" t="s">
        <v>107</v>
      </c>
      <c r="G368" s="89" t="s">
        <v>20</v>
      </c>
      <c r="H368" s="28"/>
      <c r="I368" s="117">
        <v>23</v>
      </c>
      <c r="J368" s="117">
        <v>3.51</v>
      </c>
      <c r="K368" s="113"/>
      <c r="L368" s="29">
        <f>Tabla1[[#This Row],[PRECIO REF        ($)]]-Tabla1[PRECIO REF        ($)]*Tabla1[OFERTA]</f>
        <v>3.51</v>
      </c>
      <c r="M368" s="109">
        <f>$F$3*Tabla1[[#This Row],[PRECIO CON DSCTO]]</f>
        <v>1035.344349</v>
      </c>
      <c r="N368" s="31"/>
      <c r="O368" s="32"/>
      <c r="P368" s="30">
        <f>(Tabla1[[#This Row],[PEDIDO ]]*Tabla1[[#This Row],[PRECIO CON DSCTO]])</f>
        <v>0</v>
      </c>
      <c r="Q368" s="30">
        <f>(Tabla1[[#This Row],[PRECIO REF BS]]*Tabla1[[#This Row],[PEDIDO ]])</f>
        <v>0</v>
      </c>
    </row>
    <row r="369" spans="1:17" s="25" customFormat="1" ht="31.5" customHeight="1" x14ac:dyDescent="0.3">
      <c r="A369" s="44" t="s">
        <v>168</v>
      </c>
      <c r="B369" s="87">
        <v>7703712035768</v>
      </c>
      <c r="C369" s="88" t="s">
        <v>1465</v>
      </c>
      <c r="D369" s="176" t="s">
        <v>1469</v>
      </c>
      <c r="E369" s="116">
        <v>46590</v>
      </c>
      <c r="F369" s="96" t="s">
        <v>51</v>
      </c>
      <c r="G369" s="89" t="s">
        <v>20</v>
      </c>
      <c r="H369" s="28"/>
      <c r="I369" s="117">
        <v>46</v>
      </c>
      <c r="J369" s="117">
        <v>3.8639999999999999</v>
      </c>
      <c r="K369" s="113"/>
      <c r="L369" s="29">
        <f>Tabla1[[#This Row],[PRECIO REF        ($)]]-Tabla1[PRECIO REF        ($)]*Tabla1[OFERTA]</f>
        <v>3.8639999999999999</v>
      </c>
      <c r="M369" s="109">
        <f>$F$3*Tabla1[[#This Row],[PRECIO CON DSCTO]]</f>
        <v>1139.7636935999999</v>
      </c>
      <c r="N369" s="31"/>
      <c r="O369" s="32"/>
      <c r="P369" s="30">
        <f>(Tabla1[[#This Row],[PEDIDO ]]*Tabla1[[#This Row],[PRECIO CON DSCTO]])</f>
        <v>0</v>
      </c>
      <c r="Q369" s="30">
        <f>(Tabla1[[#This Row],[PRECIO REF BS]]*Tabla1[[#This Row],[PEDIDO ]])</f>
        <v>0</v>
      </c>
    </row>
    <row r="370" spans="1:17" s="25" customFormat="1" ht="31.5" customHeight="1" x14ac:dyDescent="0.3">
      <c r="A370" s="44" t="s">
        <v>168</v>
      </c>
      <c r="B370" s="87">
        <v>7594001101697</v>
      </c>
      <c r="C370" s="88" t="s">
        <v>890</v>
      </c>
      <c r="D370" s="179" t="s">
        <v>892</v>
      </c>
      <c r="E370" s="116">
        <v>46417</v>
      </c>
      <c r="F370" s="150" t="s">
        <v>119</v>
      </c>
      <c r="G370" s="89" t="s">
        <v>20</v>
      </c>
      <c r="H370" s="28" t="s">
        <v>2632</v>
      </c>
      <c r="I370" s="117">
        <v>33</v>
      </c>
      <c r="J370" s="117">
        <v>2.52</v>
      </c>
      <c r="K370" s="113"/>
      <c r="L370" s="29">
        <f>Tabla1[[#This Row],[PRECIO REF        ($)]]-Tabla1[PRECIO REF        ($)]*Tabla1[OFERTA]</f>
        <v>2.52</v>
      </c>
      <c r="M370" s="109">
        <f>$F$3*Tabla1[[#This Row],[PRECIO CON DSCTO]]</f>
        <v>743.32414800000004</v>
      </c>
      <c r="N370" s="31"/>
      <c r="O370" s="32"/>
      <c r="P370" s="30">
        <f>(Tabla1[[#This Row],[PEDIDO ]]*Tabla1[[#This Row],[PRECIO CON DSCTO]])</f>
        <v>0</v>
      </c>
      <c r="Q370" s="30">
        <f>(Tabla1[[#This Row],[PRECIO REF BS]]*Tabla1[[#This Row],[PEDIDO ]])</f>
        <v>0</v>
      </c>
    </row>
    <row r="371" spans="1:17" s="25" customFormat="1" ht="31.5" customHeight="1" x14ac:dyDescent="0.3">
      <c r="A371" s="44" t="s">
        <v>168</v>
      </c>
      <c r="B371" s="87">
        <v>7594001100331</v>
      </c>
      <c r="C371" s="88" t="s">
        <v>194</v>
      </c>
      <c r="D371" s="171" t="s">
        <v>2403</v>
      </c>
      <c r="E371" s="116">
        <v>46476</v>
      </c>
      <c r="F371" s="150" t="s">
        <v>119</v>
      </c>
      <c r="G371" s="89" t="s">
        <v>20</v>
      </c>
      <c r="H371" s="28" t="s">
        <v>2632</v>
      </c>
      <c r="I371" s="117">
        <v>16</v>
      </c>
      <c r="J371" s="117">
        <v>3.27</v>
      </c>
      <c r="K371" s="113"/>
      <c r="L371" s="29">
        <f>Tabla1[[#This Row],[PRECIO REF        ($)]]-Tabla1[PRECIO REF        ($)]*Tabla1[OFERTA]</f>
        <v>3.27</v>
      </c>
      <c r="M371" s="109">
        <f>$F$3*Tabla1[[#This Row],[PRECIO CON DSCTO]]</f>
        <v>964.55157299999996</v>
      </c>
      <c r="N371" s="31"/>
      <c r="O371" s="32"/>
      <c r="P371" s="30">
        <f>(Tabla1[[#This Row],[PEDIDO ]]*Tabla1[[#This Row],[PRECIO CON DSCTO]])</f>
        <v>0</v>
      </c>
      <c r="Q371" s="30">
        <f>(Tabla1[[#This Row],[PRECIO REF BS]]*Tabla1[[#This Row],[PEDIDO ]])</f>
        <v>0</v>
      </c>
    </row>
    <row r="372" spans="1:17" s="25" customFormat="1" ht="31.5" customHeight="1" x14ac:dyDescent="0.3">
      <c r="A372" s="44" t="s">
        <v>168</v>
      </c>
      <c r="B372" s="87">
        <v>7597758001371</v>
      </c>
      <c r="C372" s="88" t="s">
        <v>1530</v>
      </c>
      <c r="D372" s="178" t="s">
        <v>1542</v>
      </c>
      <c r="E372" s="116">
        <v>46630</v>
      </c>
      <c r="F372" s="97" t="s">
        <v>26</v>
      </c>
      <c r="G372" s="89" t="s">
        <v>20</v>
      </c>
      <c r="H372" s="28"/>
      <c r="I372" s="117">
        <v>12</v>
      </c>
      <c r="J372" s="117">
        <v>3.59</v>
      </c>
      <c r="K372" s="113"/>
      <c r="L372" s="29">
        <f>Tabla1[[#This Row],[PRECIO REF        ($)]]-Tabla1[PRECIO REF        ($)]*Tabla1[OFERTA]</f>
        <v>3.59</v>
      </c>
      <c r="M372" s="109">
        <f>$F$3*Tabla1[[#This Row],[PRECIO CON DSCTO]]</f>
        <v>1058.941941</v>
      </c>
      <c r="N372" s="31"/>
      <c r="O372" s="32"/>
      <c r="P372" s="30">
        <f>(Tabla1[[#This Row],[PEDIDO ]]*Tabla1[[#This Row],[PRECIO CON DSCTO]])</f>
        <v>0</v>
      </c>
      <c r="Q372" s="30">
        <f>(Tabla1[[#This Row],[PRECIO REF BS]]*Tabla1[[#This Row],[PEDIDO ]])</f>
        <v>0</v>
      </c>
    </row>
    <row r="373" spans="1:17" s="25" customFormat="1" ht="31.5" customHeight="1" x14ac:dyDescent="0.3">
      <c r="A373" s="44" t="s">
        <v>168</v>
      </c>
      <c r="B373" s="87">
        <v>7592803003997</v>
      </c>
      <c r="C373" s="88" t="s">
        <v>1579</v>
      </c>
      <c r="D373" s="149" t="s">
        <v>1580</v>
      </c>
      <c r="E373" s="116">
        <v>46660</v>
      </c>
      <c r="F373" s="88" t="s">
        <v>116</v>
      </c>
      <c r="G373" s="89" t="s">
        <v>20</v>
      </c>
      <c r="H373" s="28"/>
      <c r="I373" s="117">
        <v>49</v>
      </c>
      <c r="J373" s="117">
        <v>8.0299999999999994</v>
      </c>
      <c r="K373" s="113"/>
      <c r="L373" s="29">
        <f>Tabla1[[#This Row],[PRECIO REF        ($)]]-Tabla1[PRECIO REF        ($)]*Tabla1[OFERTA]</f>
        <v>8.0299999999999994</v>
      </c>
      <c r="M373" s="109">
        <f>$F$3*Tabla1[[#This Row],[PRECIO CON DSCTO]]</f>
        <v>2368.6082969999998</v>
      </c>
      <c r="N373" s="31"/>
      <c r="O373" s="32"/>
      <c r="P373" s="30">
        <f>(Tabla1[[#This Row],[PEDIDO ]]*Tabla1[[#This Row],[PRECIO CON DSCTO]])</f>
        <v>0</v>
      </c>
      <c r="Q373" s="30">
        <f>(Tabla1[[#This Row],[PRECIO REF BS]]*Tabla1[[#This Row],[PEDIDO ]])</f>
        <v>0</v>
      </c>
    </row>
    <row r="374" spans="1:17" s="25" customFormat="1" ht="31.5" customHeight="1" x14ac:dyDescent="0.3">
      <c r="A374" s="44" t="s">
        <v>168</v>
      </c>
      <c r="B374" s="87">
        <v>7592803001801</v>
      </c>
      <c r="C374" s="88" t="s">
        <v>597</v>
      </c>
      <c r="D374" s="91" t="s">
        <v>1142</v>
      </c>
      <c r="E374" s="116">
        <v>46325</v>
      </c>
      <c r="F374" s="88" t="s">
        <v>116</v>
      </c>
      <c r="G374" s="89" t="s">
        <v>20</v>
      </c>
      <c r="H374" s="28"/>
      <c r="I374" s="117">
        <v>46</v>
      </c>
      <c r="J374" s="117">
        <v>6.45</v>
      </c>
      <c r="K374" s="113"/>
      <c r="L374" s="29">
        <f>Tabla1[[#This Row],[PRECIO REF        ($)]]-Tabla1[PRECIO REF        ($)]*Tabla1[OFERTA]</f>
        <v>6.45</v>
      </c>
      <c r="M374" s="109">
        <f>$F$3*Tabla1[[#This Row],[PRECIO CON DSCTO]]</f>
        <v>1902.5558550000001</v>
      </c>
      <c r="N374" s="31"/>
      <c r="O374" s="32"/>
      <c r="P374" s="30">
        <f>(Tabla1[[#This Row],[PEDIDO ]]*Tabla1[[#This Row],[PRECIO CON DSCTO]])</f>
        <v>0</v>
      </c>
      <c r="Q374" s="30">
        <f>(Tabla1[[#This Row],[PRECIO REF BS]]*Tabla1[[#This Row],[PEDIDO ]])</f>
        <v>0</v>
      </c>
    </row>
    <row r="375" spans="1:17" s="25" customFormat="1" ht="31.5" customHeight="1" x14ac:dyDescent="0.3">
      <c r="A375" s="44" t="s">
        <v>168</v>
      </c>
      <c r="B375" s="87">
        <v>7591619519081</v>
      </c>
      <c r="C375" s="88" t="s">
        <v>206</v>
      </c>
      <c r="D375" s="152" t="s">
        <v>625</v>
      </c>
      <c r="E375" s="116">
        <v>46203</v>
      </c>
      <c r="F375" s="90" t="s">
        <v>128</v>
      </c>
      <c r="G375" s="89" t="s">
        <v>20</v>
      </c>
      <c r="H375" s="28"/>
      <c r="I375" s="117">
        <v>20</v>
      </c>
      <c r="J375" s="117">
        <v>7.57</v>
      </c>
      <c r="K375" s="113"/>
      <c r="L375" s="29">
        <f>Tabla1[[#This Row],[PRECIO REF        ($)]]-Tabla1[PRECIO REF        ($)]*Tabla1[OFERTA]</f>
        <v>7.57</v>
      </c>
      <c r="M375" s="109">
        <f>$F$3*Tabla1[[#This Row],[PRECIO CON DSCTO]]</f>
        <v>2232.9221430000002</v>
      </c>
      <c r="N375" s="31"/>
      <c r="O375" s="32"/>
      <c r="P375" s="30">
        <f>(Tabla1[[#This Row],[PEDIDO ]]*Tabla1[[#This Row],[PRECIO CON DSCTO]])</f>
        <v>0</v>
      </c>
      <c r="Q375" s="30">
        <f>(Tabla1[[#This Row],[PRECIO REF BS]]*Tabla1[[#This Row],[PEDIDO ]])</f>
        <v>0</v>
      </c>
    </row>
    <row r="376" spans="1:17" s="25" customFormat="1" ht="31.5" customHeight="1" x14ac:dyDescent="0.3">
      <c r="A376" s="44" t="s">
        <v>168</v>
      </c>
      <c r="B376" s="87">
        <v>7598455000056</v>
      </c>
      <c r="C376" s="88" t="s">
        <v>1567</v>
      </c>
      <c r="D376" s="147" t="s">
        <v>1571</v>
      </c>
      <c r="E376" s="116">
        <v>46356</v>
      </c>
      <c r="F376" s="90" t="s">
        <v>23</v>
      </c>
      <c r="G376" s="89" t="s">
        <v>20</v>
      </c>
      <c r="H376" s="28" t="s">
        <v>2632</v>
      </c>
      <c r="I376" s="117">
        <v>15</v>
      </c>
      <c r="J376" s="117">
        <v>3.9520300000000002</v>
      </c>
      <c r="K376" s="113"/>
      <c r="L376" s="29">
        <f>Tabla1[[#This Row],[PRECIO REF        ($)]]-Tabla1[PRECIO REF        ($)]*Tabla1[OFERTA]</f>
        <v>3.9520300000000002</v>
      </c>
      <c r="M376" s="109">
        <f>$F$3*Tabla1[[#This Row],[PRECIO CON DSCTO]]</f>
        <v>1165.729893897</v>
      </c>
      <c r="N376" s="31"/>
      <c r="O376" s="32"/>
      <c r="P376" s="30">
        <f>(Tabla1[[#This Row],[PEDIDO ]]*Tabla1[[#This Row],[PRECIO CON DSCTO]])</f>
        <v>0</v>
      </c>
      <c r="Q376" s="30">
        <f>(Tabla1[[#This Row],[PRECIO REF BS]]*Tabla1[[#This Row],[PEDIDO ]])</f>
        <v>0</v>
      </c>
    </row>
    <row r="377" spans="1:17" s="25" customFormat="1" ht="31.5" customHeight="1" x14ac:dyDescent="0.3">
      <c r="A377" s="44" t="s">
        <v>168</v>
      </c>
      <c r="B377" s="87">
        <v>7591619001371</v>
      </c>
      <c r="C377" s="88" t="s">
        <v>626</v>
      </c>
      <c r="D377" s="152" t="s">
        <v>627</v>
      </c>
      <c r="E377" s="116">
        <v>46965</v>
      </c>
      <c r="F377" s="90" t="s">
        <v>128</v>
      </c>
      <c r="G377" s="89" t="s">
        <v>20</v>
      </c>
      <c r="H377" s="28"/>
      <c r="I377" s="117">
        <v>3</v>
      </c>
      <c r="J377" s="117">
        <v>4.2699999999999996</v>
      </c>
      <c r="K377" s="113"/>
      <c r="L377" s="29">
        <f>Tabla1[[#This Row],[PRECIO REF        ($)]]-Tabla1[PRECIO REF        ($)]*Tabla1[OFERTA]</f>
        <v>4.2699999999999996</v>
      </c>
      <c r="M377" s="109">
        <f>$F$3*Tabla1[[#This Row],[PRECIO CON DSCTO]]</f>
        <v>1259.5214729999998</v>
      </c>
      <c r="N377" s="31"/>
      <c r="O377" s="32"/>
      <c r="P377" s="30">
        <f>(Tabla1[[#This Row],[PEDIDO ]]*Tabla1[[#This Row],[PRECIO CON DSCTO]])</f>
        <v>0</v>
      </c>
      <c r="Q377" s="30">
        <f>(Tabla1[[#This Row],[PRECIO REF BS]]*Tabla1[[#This Row],[PEDIDO ]])</f>
        <v>0</v>
      </c>
    </row>
    <row r="378" spans="1:17" s="25" customFormat="1" ht="31.5" customHeight="1" x14ac:dyDescent="0.3">
      <c r="A378" s="44" t="s">
        <v>168</v>
      </c>
      <c r="B378" s="87">
        <v>7599608000152</v>
      </c>
      <c r="C378" s="88" t="s">
        <v>305</v>
      </c>
      <c r="D378" s="152" t="s">
        <v>306</v>
      </c>
      <c r="E378" s="116">
        <v>46691</v>
      </c>
      <c r="F378" s="92" t="s">
        <v>84</v>
      </c>
      <c r="G378" s="89" t="s">
        <v>20</v>
      </c>
      <c r="H378" s="28"/>
      <c r="I378" s="117">
        <v>17</v>
      </c>
      <c r="J378" s="117">
        <v>10.35577</v>
      </c>
      <c r="K378" s="113"/>
      <c r="L378" s="29">
        <f>Tabla1[[#This Row],[PRECIO REF        ($)]]-Tabla1[PRECIO REF        ($)]*Tabla1[OFERTA]</f>
        <v>10.35577</v>
      </c>
      <c r="M378" s="109">
        <f>$F$3*Tabla1[[#This Row],[PRECIO CON DSCTO]]</f>
        <v>3054.6404413229998</v>
      </c>
      <c r="N378" s="31"/>
      <c r="O378" s="32"/>
      <c r="P378" s="30">
        <f>(Tabla1[[#This Row],[PEDIDO ]]*Tabla1[[#This Row],[PRECIO CON DSCTO]])</f>
        <v>0</v>
      </c>
      <c r="Q378" s="30">
        <f>(Tabla1[[#This Row],[PRECIO REF BS]]*Tabla1[[#This Row],[PEDIDO ]])</f>
        <v>0</v>
      </c>
    </row>
    <row r="379" spans="1:17" s="25" customFormat="1" ht="31.5" customHeight="1" x14ac:dyDescent="0.3">
      <c r="A379" s="44" t="s">
        <v>168</v>
      </c>
      <c r="B379" s="87">
        <v>7598252001355</v>
      </c>
      <c r="C379" s="88" t="s">
        <v>195</v>
      </c>
      <c r="D379" s="101" t="s">
        <v>196</v>
      </c>
      <c r="E379" s="116">
        <v>46233</v>
      </c>
      <c r="F379" s="150" t="s">
        <v>197</v>
      </c>
      <c r="G379" s="89" t="s">
        <v>20</v>
      </c>
      <c r="H379" s="28"/>
      <c r="I379" s="117">
        <v>2</v>
      </c>
      <c r="J379" s="117">
        <v>2.93</v>
      </c>
      <c r="K379" s="113"/>
      <c r="L379" s="29">
        <f>Tabla1[[#This Row],[PRECIO REF        ($)]]-Tabla1[PRECIO REF        ($)]*Tabla1[OFERTA]</f>
        <v>2.93</v>
      </c>
      <c r="M379" s="109">
        <f>$F$3*Tabla1[[#This Row],[PRECIO CON DSCTO]]</f>
        <v>864.26180700000009</v>
      </c>
      <c r="N379" s="31"/>
      <c r="O379" s="32"/>
      <c r="P379" s="30">
        <f>(Tabla1[[#This Row],[PEDIDO ]]*Tabla1[[#This Row],[PRECIO CON DSCTO]])</f>
        <v>0</v>
      </c>
      <c r="Q379" s="30">
        <f>(Tabla1[[#This Row],[PRECIO REF BS]]*Tabla1[[#This Row],[PEDIDO ]])</f>
        <v>0</v>
      </c>
    </row>
    <row r="380" spans="1:17" s="25" customFormat="1" ht="31.5" customHeight="1" x14ac:dyDescent="0.3">
      <c r="A380" s="44" t="s">
        <v>168</v>
      </c>
      <c r="B380" s="87">
        <v>7703712036178</v>
      </c>
      <c r="C380" s="88" t="s">
        <v>198</v>
      </c>
      <c r="D380" s="157" t="s">
        <v>199</v>
      </c>
      <c r="E380" s="116">
        <v>46507</v>
      </c>
      <c r="F380" s="96" t="s">
        <v>51</v>
      </c>
      <c r="G380" s="89" t="s">
        <v>20</v>
      </c>
      <c r="H380" s="28"/>
      <c r="I380" s="117">
        <v>64</v>
      </c>
      <c r="J380" s="117">
        <v>3.51</v>
      </c>
      <c r="K380" s="113"/>
      <c r="L380" s="29">
        <f>Tabla1[[#This Row],[PRECIO REF        ($)]]-Tabla1[PRECIO REF        ($)]*Tabla1[OFERTA]</f>
        <v>3.51</v>
      </c>
      <c r="M380" s="109">
        <f>$F$3*Tabla1[[#This Row],[PRECIO CON DSCTO]]</f>
        <v>1035.344349</v>
      </c>
      <c r="N380" s="31"/>
      <c r="O380" s="32"/>
      <c r="P380" s="30">
        <f>(Tabla1[[#This Row],[PEDIDO ]]*Tabla1[[#This Row],[PRECIO CON DSCTO]])</f>
        <v>0</v>
      </c>
      <c r="Q380" s="30">
        <f>(Tabla1[[#This Row],[PRECIO REF BS]]*Tabla1[[#This Row],[PEDIDO ]])</f>
        <v>0</v>
      </c>
    </row>
    <row r="381" spans="1:17" s="25" customFormat="1" ht="31.5" customHeight="1" x14ac:dyDescent="0.3">
      <c r="A381" s="44" t="s">
        <v>168</v>
      </c>
      <c r="B381" s="87">
        <v>7592803002426</v>
      </c>
      <c r="C381" s="88" t="s">
        <v>200</v>
      </c>
      <c r="D381" s="163" t="s">
        <v>201</v>
      </c>
      <c r="E381" s="116">
        <v>46233</v>
      </c>
      <c r="F381" s="88" t="s">
        <v>116</v>
      </c>
      <c r="G381" s="89" t="s">
        <v>20</v>
      </c>
      <c r="H381" s="28"/>
      <c r="I381" s="117">
        <v>171</v>
      </c>
      <c r="J381" s="117">
        <v>5.45</v>
      </c>
      <c r="K381" s="113"/>
      <c r="L381" s="29">
        <f>Tabla1[[#This Row],[PRECIO REF        ($)]]-Tabla1[PRECIO REF        ($)]*Tabla1[OFERTA]</f>
        <v>5.45</v>
      </c>
      <c r="M381" s="109">
        <f>$F$3*Tabla1[[#This Row],[PRECIO CON DSCTO]]</f>
        <v>1607.585955</v>
      </c>
      <c r="N381" s="31"/>
      <c r="O381" s="32"/>
      <c r="P381" s="30">
        <f>(Tabla1[[#This Row],[PEDIDO ]]*Tabla1[[#This Row],[PRECIO CON DSCTO]])</f>
        <v>0</v>
      </c>
      <c r="Q381" s="30">
        <f>(Tabla1[[#This Row],[PRECIO REF BS]]*Tabla1[[#This Row],[PEDIDO ]])</f>
        <v>0</v>
      </c>
    </row>
    <row r="382" spans="1:17" s="25" customFormat="1" ht="31.5" customHeight="1" x14ac:dyDescent="0.3">
      <c r="A382" s="44" t="s">
        <v>168</v>
      </c>
      <c r="B382" s="87">
        <v>7795368001679</v>
      </c>
      <c r="C382" s="88" t="s">
        <v>1089</v>
      </c>
      <c r="D382" s="165" t="s">
        <v>1110</v>
      </c>
      <c r="E382" s="116">
        <v>46783</v>
      </c>
      <c r="F382" s="92" t="s">
        <v>108</v>
      </c>
      <c r="G382" s="89" t="s">
        <v>20</v>
      </c>
      <c r="H382" s="28"/>
      <c r="I382" s="117">
        <v>9</v>
      </c>
      <c r="J382" s="117">
        <v>11.52</v>
      </c>
      <c r="K382" s="113"/>
      <c r="L382" s="29">
        <f>Tabla1[[#This Row],[PRECIO REF        ($)]]-Tabla1[PRECIO REF        ($)]*Tabla1[OFERTA]</f>
        <v>11.52</v>
      </c>
      <c r="M382" s="109">
        <f>$F$3*Tabla1[[#This Row],[PRECIO CON DSCTO]]</f>
        <v>3398.0532479999997</v>
      </c>
      <c r="N382" s="31"/>
      <c r="O382" s="32"/>
      <c r="P382" s="30">
        <f>(Tabla1[[#This Row],[PEDIDO ]]*Tabla1[[#This Row],[PRECIO CON DSCTO]])</f>
        <v>0</v>
      </c>
      <c r="Q382" s="30">
        <f>(Tabla1[[#This Row],[PRECIO REF BS]]*Tabla1[[#This Row],[PEDIDO ]])</f>
        <v>0</v>
      </c>
    </row>
    <row r="383" spans="1:17" s="25" customFormat="1" ht="31.5" customHeight="1" x14ac:dyDescent="0.3">
      <c r="A383" s="44" t="s">
        <v>168</v>
      </c>
      <c r="B383" s="87">
        <v>7598455000124</v>
      </c>
      <c r="C383" s="88" t="s">
        <v>1531</v>
      </c>
      <c r="D383" s="104" t="s">
        <v>1543</v>
      </c>
      <c r="E383" s="116">
        <v>46598</v>
      </c>
      <c r="F383" s="90" t="s">
        <v>23</v>
      </c>
      <c r="G383" s="89" t="s">
        <v>20</v>
      </c>
      <c r="H383" s="28" t="s">
        <v>2632</v>
      </c>
      <c r="I383" s="117">
        <v>14</v>
      </c>
      <c r="J383" s="117">
        <v>7.45</v>
      </c>
      <c r="K383" s="113"/>
      <c r="L383" s="29">
        <f>Tabla1[[#This Row],[PRECIO REF        ($)]]-Tabla1[PRECIO REF        ($)]*Tabla1[OFERTA]</f>
        <v>7.45</v>
      </c>
      <c r="M383" s="109">
        <f>$F$3*Tabla1[[#This Row],[PRECIO CON DSCTO]]</f>
        <v>2197.5257550000001</v>
      </c>
      <c r="N383" s="31"/>
      <c r="O383" s="32"/>
      <c r="P383" s="30">
        <f>(Tabla1[[#This Row],[PEDIDO ]]*Tabla1[[#This Row],[PRECIO CON DSCTO]])</f>
        <v>0</v>
      </c>
      <c r="Q383" s="30">
        <f>(Tabla1[[#This Row],[PRECIO REF BS]]*Tabla1[[#This Row],[PEDIDO ]])</f>
        <v>0</v>
      </c>
    </row>
    <row r="384" spans="1:17" s="25" customFormat="1" ht="31.5" customHeight="1" x14ac:dyDescent="0.3">
      <c r="A384" s="44" t="s">
        <v>168</v>
      </c>
      <c r="B384" s="87">
        <v>7598455000698</v>
      </c>
      <c r="C384" s="88" t="s">
        <v>189</v>
      </c>
      <c r="D384" s="165" t="s">
        <v>611</v>
      </c>
      <c r="E384" s="116">
        <v>46356</v>
      </c>
      <c r="F384" s="90" t="s">
        <v>23</v>
      </c>
      <c r="G384" s="89" t="s">
        <v>20</v>
      </c>
      <c r="H384" s="28" t="s">
        <v>2632</v>
      </c>
      <c r="I384" s="117">
        <v>101</v>
      </c>
      <c r="J384" s="117">
        <v>6.83</v>
      </c>
      <c r="K384" s="113"/>
      <c r="L384" s="29">
        <f>Tabla1[[#This Row],[PRECIO REF        ($)]]-Tabla1[PRECIO REF        ($)]*Tabla1[OFERTA]</f>
        <v>6.83</v>
      </c>
      <c r="M384" s="109">
        <f>$F$3*Tabla1[[#This Row],[PRECIO CON DSCTO]]</f>
        <v>2014.644417</v>
      </c>
      <c r="N384" s="31"/>
      <c r="O384" s="32"/>
      <c r="P384" s="30">
        <f>(Tabla1[[#This Row],[PEDIDO ]]*Tabla1[[#This Row],[PRECIO CON DSCTO]])</f>
        <v>0</v>
      </c>
      <c r="Q384" s="30">
        <f>(Tabla1[[#This Row],[PRECIO REF BS]]*Tabla1[[#This Row],[PEDIDO ]])</f>
        <v>0</v>
      </c>
    </row>
    <row r="385" spans="1:17" s="25" customFormat="1" ht="31.5" customHeight="1" x14ac:dyDescent="0.3">
      <c r="A385" s="44" t="s">
        <v>168</v>
      </c>
      <c r="B385" s="97">
        <v>612197640169</v>
      </c>
      <c r="C385" s="88" t="s">
        <v>1090</v>
      </c>
      <c r="D385" s="148" t="s">
        <v>1111</v>
      </c>
      <c r="E385" s="116">
        <v>46203</v>
      </c>
      <c r="F385" s="150" t="s">
        <v>202</v>
      </c>
      <c r="G385" s="88" t="s">
        <v>136</v>
      </c>
      <c r="H385" s="28"/>
      <c r="I385" s="117">
        <v>21</v>
      </c>
      <c r="J385" s="117">
        <v>4.9400000000000004</v>
      </c>
      <c r="K385" s="113"/>
      <c r="L385" s="29">
        <f>Tabla1[[#This Row],[PRECIO REF        ($)]]-Tabla1[PRECIO REF        ($)]*Tabla1[OFERTA]</f>
        <v>4.9400000000000004</v>
      </c>
      <c r="M385" s="109">
        <f>$F$3*Tabla1[[#This Row],[PRECIO CON DSCTO]]</f>
        <v>1457.1513060000002</v>
      </c>
      <c r="N385" s="31"/>
      <c r="O385" s="32"/>
      <c r="P385" s="30">
        <f>(Tabla1[[#This Row],[PEDIDO ]]*Tabla1[[#This Row],[PRECIO CON DSCTO]])</f>
        <v>0</v>
      </c>
      <c r="Q385" s="30">
        <f>(Tabla1[[#This Row],[PRECIO REF BS]]*Tabla1[[#This Row],[PEDIDO ]])</f>
        <v>0</v>
      </c>
    </row>
    <row r="386" spans="1:17" s="25" customFormat="1" ht="31.5" customHeight="1" x14ac:dyDescent="0.3">
      <c r="A386" s="44" t="s">
        <v>168</v>
      </c>
      <c r="B386" s="97">
        <v>612197500005</v>
      </c>
      <c r="C386" s="88" t="s">
        <v>2463</v>
      </c>
      <c r="D386" s="146" t="s">
        <v>2464</v>
      </c>
      <c r="E386" s="116">
        <v>46446</v>
      </c>
      <c r="F386" s="150" t="s">
        <v>202</v>
      </c>
      <c r="G386" s="88" t="s">
        <v>136</v>
      </c>
      <c r="H386" s="28"/>
      <c r="I386" s="117">
        <v>20</v>
      </c>
      <c r="J386" s="117">
        <v>44.70223</v>
      </c>
      <c r="K386" s="113"/>
      <c r="L386" s="29">
        <f>Tabla1[[#This Row],[PRECIO REF        ($)]]-Tabla1[PRECIO REF        ($)]*Tabla1[OFERTA]</f>
        <v>44.70223</v>
      </c>
      <c r="M386" s="109">
        <f>$F$3*Tabla1[[#This Row],[PRECIO CON DSCTO]]</f>
        <v>13185.812312877</v>
      </c>
      <c r="N386" s="31"/>
      <c r="O386" s="32"/>
      <c r="P386" s="30">
        <f>(Tabla1[[#This Row],[PEDIDO ]]*Tabla1[[#This Row],[PRECIO CON DSCTO]])</f>
        <v>0</v>
      </c>
      <c r="Q386" s="30">
        <f>(Tabla1[[#This Row],[PRECIO REF BS]]*Tabla1[[#This Row],[PEDIDO ]])</f>
        <v>0</v>
      </c>
    </row>
    <row r="387" spans="1:17" s="25" customFormat="1" ht="31.5" customHeight="1" x14ac:dyDescent="0.3">
      <c r="A387" s="44" t="s">
        <v>168</v>
      </c>
      <c r="B387" s="97">
        <v>612197125000</v>
      </c>
      <c r="C387" s="88" t="s">
        <v>2521</v>
      </c>
      <c r="D387" s="155" t="s">
        <v>2522</v>
      </c>
      <c r="E387" s="116">
        <v>46326</v>
      </c>
      <c r="F387" s="150" t="s">
        <v>202</v>
      </c>
      <c r="G387" s="88" t="s">
        <v>136</v>
      </c>
      <c r="H387" s="28"/>
      <c r="I387" s="117">
        <v>12</v>
      </c>
      <c r="J387" s="117">
        <v>20.133099999999999</v>
      </c>
      <c r="K387" s="113"/>
      <c r="L387" s="29">
        <f>Tabla1[[#This Row],[PRECIO REF        ($)]]-Tabla1[PRECIO REF        ($)]*Tabla1[OFERTA]</f>
        <v>20.133099999999999</v>
      </c>
      <c r="M387" s="109">
        <f>$F$3*Tabla1[[#This Row],[PRECIO CON DSCTO]]</f>
        <v>5938.6584936899999</v>
      </c>
      <c r="N387" s="31"/>
      <c r="O387" s="32"/>
      <c r="P387" s="30">
        <f>(Tabla1[[#This Row],[PEDIDO ]]*Tabla1[[#This Row],[PRECIO CON DSCTO]])</f>
        <v>0</v>
      </c>
      <c r="Q387" s="30">
        <f>(Tabla1[[#This Row],[PRECIO REF BS]]*Tabla1[[#This Row],[PEDIDO ]])</f>
        <v>0</v>
      </c>
    </row>
    <row r="388" spans="1:17" s="25" customFormat="1" ht="31.5" customHeight="1" x14ac:dyDescent="0.3">
      <c r="A388" s="44" t="s">
        <v>168</v>
      </c>
      <c r="B388" s="87">
        <v>7598484000218</v>
      </c>
      <c r="C388" s="88" t="s">
        <v>914</v>
      </c>
      <c r="D388" s="182" t="s">
        <v>922</v>
      </c>
      <c r="E388" s="116">
        <v>47026</v>
      </c>
      <c r="F388" s="88" t="s">
        <v>205</v>
      </c>
      <c r="G388" s="89" t="s">
        <v>20</v>
      </c>
      <c r="H388" s="28" t="s">
        <v>2632</v>
      </c>
      <c r="I388" s="117">
        <v>163</v>
      </c>
      <c r="J388" s="117">
        <v>2.16</v>
      </c>
      <c r="K388" s="113"/>
      <c r="L388" s="29">
        <f>Tabla1[[#This Row],[PRECIO REF        ($)]]-Tabla1[PRECIO REF        ($)]*Tabla1[OFERTA]</f>
        <v>2.16</v>
      </c>
      <c r="M388" s="109">
        <f>$F$3*Tabla1[[#This Row],[PRECIO CON DSCTO]]</f>
        <v>637.13498400000003</v>
      </c>
      <c r="N388" s="31"/>
      <c r="O388" s="32"/>
      <c r="P388" s="30">
        <f>(Tabla1[[#This Row],[PEDIDO ]]*Tabla1[[#This Row],[PRECIO CON DSCTO]])</f>
        <v>0</v>
      </c>
      <c r="Q388" s="30">
        <f>(Tabla1[[#This Row],[PRECIO REF BS]]*Tabla1[[#This Row],[PEDIDO ]])</f>
        <v>0</v>
      </c>
    </row>
    <row r="389" spans="1:17" s="25" customFormat="1" ht="31.5" customHeight="1" x14ac:dyDescent="0.3">
      <c r="A389" s="44" t="s">
        <v>168</v>
      </c>
      <c r="B389" s="87">
        <v>7598484000232</v>
      </c>
      <c r="C389" s="88" t="s">
        <v>203</v>
      </c>
      <c r="D389" s="100" t="s">
        <v>204</v>
      </c>
      <c r="E389" s="116">
        <v>46433</v>
      </c>
      <c r="F389" s="88" t="s">
        <v>205</v>
      </c>
      <c r="G389" s="89" t="s">
        <v>20</v>
      </c>
      <c r="H389" s="28" t="s">
        <v>2632</v>
      </c>
      <c r="I389" s="117">
        <v>185</v>
      </c>
      <c r="J389" s="117">
        <v>2</v>
      </c>
      <c r="K389" s="113"/>
      <c r="L389" s="29">
        <f>Tabla1[[#This Row],[PRECIO REF        ($)]]-Tabla1[PRECIO REF        ($)]*Tabla1[OFERTA]</f>
        <v>2</v>
      </c>
      <c r="M389" s="109">
        <f>$F$3*Tabla1[[#This Row],[PRECIO CON DSCTO]]</f>
        <v>589.93979999999999</v>
      </c>
      <c r="N389" s="31"/>
      <c r="O389" s="32"/>
      <c r="P389" s="30">
        <f>(Tabla1[[#This Row],[PEDIDO ]]*Tabla1[[#This Row],[PRECIO CON DSCTO]])</f>
        <v>0</v>
      </c>
      <c r="Q389" s="30">
        <f>(Tabla1[[#This Row],[PRECIO REF BS]]*Tabla1[[#This Row],[PEDIDO ]])</f>
        <v>0</v>
      </c>
    </row>
    <row r="390" spans="1:17" s="25" customFormat="1" ht="31.5" customHeight="1" x14ac:dyDescent="0.3">
      <c r="A390" s="44" t="s">
        <v>168</v>
      </c>
      <c r="B390" s="87">
        <v>7591619031903</v>
      </c>
      <c r="C390" s="88" t="s">
        <v>2718</v>
      </c>
      <c r="D390" s="157" t="s">
        <v>2719</v>
      </c>
      <c r="E390" s="116">
        <v>46630</v>
      </c>
      <c r="F390" s="92" t="s">
        <v>40</v>
      </c>
      <c r="G390" s="89" t="s">
        <v>20</v>
      </c>
      <c r="H390" s="28"/>
      <c r="I390" s="117">
        <v>71</v>
      </c>
      <c r="J390" s="117">
        <v>6.7626099999999996</v>
      </c>
      <c r="K390" s="113"/>
      <c r="L390" s="29">
        <f>Tabla1[[#This Row],[PRECIO REF        ($)]]-Tabla1[PRECIO REF        ($)]*Tabla1[OFERTA]</f>
        <v>6.7626099999999996</v>
      </c>
      <c r="M390" s="109">
        <f>$F$3*Tabla1[[#This Row],[PRECIO CON DSCTO]]</f>
        <v>1994.7663954389998</v>
      </c>
      <c r="N390" s="31"/>
      <c r="O390" s="32"/>
      <c r="P390" s="30">
        <f>(Tabla1[[#This Row],[PEDIDO ]]*Tabla1[[#This Row],[PRECIO CON DSCTO]])</f>
        <v>0</v>
      </c>
      <c r="Q390" s="30">
        <f>(Tabla1[[#This Row],[PRECIO REF BS]]*Tabla1[[#This Row],[PEDIDO ]])</f>
        <v>0</v>
      </c>
    </row>
    <row r="391" spans="1:17" s="25" customFormat="1" ht="31.5" customHeight="1" x14ac:dyDescent="0.3">
      <c r="A391" s="44" t="s">
        <v>168</v>
      </c>
      <c r="B391" s="87">
        <v>7894164005239</v>
      </c>
      <c r="C391" s="88" t="s">
        <v>2523</v>
      </c>
      <c r="D391" s="105" t="s">
        <v>2524</v>
      </c>
      <c r="E391" s="116">
        <v>46538</v>
      </c>
      <c r="F391" s="158" t="s">
        <v>1912</v>
      </c>
      <c r="G391" s="89" t="s">
        <v>20</v>
      </c>
      <c r="H391" s="28"/>
      <c r="I391" s="117">
        <v>46</v>
      </c>
      <c r="J391" s="117">
        <v>6.5</v>
      </c>
      <c r="K391" s="113"/>
      <c r="L391" s="29">
        <f>Tabla1[[#This Row],[PRECIO REF        ($)]]-Tabla1[PRECIO REF        ($)]*Tabla1[OFERTA]</f>
        <v>6.5</v>
      </c>
      <c r="M391" s="109">
        <f>$F$3*Tabla1[[#This Row],[PRECIO CON DSCTO]]</f>
        <v>1917.3043499999999</v>
      </c>
      <c r="N391" s="31"/>
      <c r="O391" s="32"/>
      <c r="P391" s="30">
        <f>(Tabla1[[#This Row],[PEDIDO ]]*Tabla1[[#This Row],[PRECIO CON DSCTO]])</f>
        <v>0</v>
      </c>
      <c r="Q391" s="30">
        <f>(Tabla1[[#This Row],[PRECIO REF BS]]*Tabla1[[#This Row],[PEDIDO ]])</f>
        <v>0</v>
      </c>
    </row>
    <row r="392" spans="1:17" s="25" customFormat="1" ht="31.5" customHeight="1" x14ac:dyDescent="0.3">
      <c r="A392" s="44" t="s">
        <v>168</v>
      </c>
      <c r="B392" s="87">
        <v>7898158692238</v>
      </c>
      <c r="C392" s="88" t="s">
        <v>279</v>
      </c>
      <c r="D392" s="108" t="s">
        <v>280</v>
      </c>
      <c r="E392" s="116">
        <v>46111</v>
      </c>
      <c r="F392" s="88" t="s">
        <v>281</v>
      </c>
      <c r="G392" s="89" t="s">
        <v>20</v>
      </c>
      <c r="H392" s="28"/>
      <c r="I392" s="117">
        <v>20</v>
      </c>
      <c r="J392" s="117">
        <v>4.32</v>
      </c>
      <c r="K392" s="113">
        <v>0.25</v>
      </c>
      <c r="L392" s="29">
        <f>Tabla1[[#This Row],[PRECIO REF        ($)]]-Tabla1[PRECIO REF        ($)]*Tabla1[OFERTA]</f>
        <v>3.24</v>
      </c>
      <c r="M392" s="109">
        <f>$F$3*Tabla1[[#This Row],[PRECIO CON DSCTO]]</f>
        <v>955.70247600000005</v>
      </c>
      <c r="N392" s="31"/>
      <c r="O392" s="32"/>
      <c r="P392" s="30">
        <f>(Tabla1[[#This Row],[PEDIDO ]]*Tabla1[[#This Row],[PRECIO CON DSCTO]])</f>
        <v>0</v>
      </c>
      <c r="Q392" s="30">
        <f>(Tabla1[[#This Row],[PRECIO REF BS]]*Tabla1[[#This Row],[PEDIDO ]])</f>
        <v>0</v>
      </c>
    </row>
    <row r="393" spans="1:17" s="25" customFormat="1" ht="31.5" customHeight="1" x14ac:dyDescent="0.3">
      <c r="A393" s="44" t="s">
        <v>168</v>
      </c>
      <c r="B393" s="87">
        <v>7703712014541</v>
      </c>
      <c r="C393" s="88" t="s">
        <v>1300</v>
      </c>
      <c r="D393" s="151" t="s">
        <v>1303</v>
      </c>
      <c r="E393" s="116">
        <v>46561</v>
      </c>
      <c r="F393" s="96" t="s">
        <v>51</v>
      </c>
      <c r="G393" s="89" t="s">
        <v>20</v>
      </c>
      <c r="H393" s="28"/>
      <c r="I393" s="117">
        <v>558</v>
      </c>
      <c r="J393" s="117">
        <v>1.3</v>
      </c>
      <c r="K393" s="113"/>
      <c r="L393" s="29">
        <f>Tabla1[[#This Row],[PRECIO REF        ($)]]-Tabla1[PRECIO REF        ($)]*Tabla1[OFERTA]</f>
        <v>1.3</v>
      </c>
      <c r="M393" s="109">
        <f>$F$3*Tabla1[[#This Row],[PRECIO CON DSCTO]]</f>
        <v>383.46087</v>
      </c>
      <c r="N393" s="31"/>
      <c r="O393" s="32"/>
      <c r="P393" s="30">
        <f>(Tabla1[[#This Row],[PEDIDO ]]*Tabla1[[#This Row],[PRECIO CON DSCTO]])</f>
        <v>0</v>
      </c>
      <c r="Q393" s="30">
        <f>(Tabla1[[#This Row],[PRECIO REF BS]]*Tabla1[[#This Row],[PEDIDO ]])</f>
        <v>0</v>
      </c>
    </row>
    <row r="394" spans="1:17" s="25" customFormat="1" ht="31.5" customHeight="1" x14ac:dyDescent="0.3">
      <c r="A394" s="44" t="s">
        <v>168</v>
      </c>
      <c r="B394" s="87">
        <v>7703712010321</v>
      </c>
      <c r="C394" s="88" t="s">
        <v>208</v>
      </c>
      <c r="D394" s="105" t="s">
        <v>2622</v>
      </c>
      <c r="E394" s="116">
        <v>46417</v>
      </c>
      <c r="F394" s="96" t="s">
        <v>51</v>
      </c>
      <c r="G394" s="89" t="s">
        <v>20</v>
      </c>
      <c r="H394" s="28"/>
      <c r="I394" s="117">
        <v>444</v>
      </c>
      <c r="J394" s="117">
        <v>1.29</v>
      </c>
      <c r="K394" s="113"/>
      <c r="L394" s="29">
        <f>Tabla1[[#This Row],[PRECIO REF        ($)]]-Tabla1[PRECIO REF        ($)]*Tabla1[OFERTA]</f>
        <v>1.29</v>
      </c>
      <c r="M394" s="109">
        <f>$F$3*Tabla1[[#This Row],[PRECIO CON DSCTO]]</f>
        <v>380.51117099999999</v>
      </c>
      <c r="N394" s="31"/>
      <c r="O394" s="32"/>
      <c r="P394" s="30">
        <f>(Tabla1[[#This Row],[PEDIDO ]]*Tabla1[[#This Row],[PRECIO CON DSCTO]])</f>
        <v>0</v>
      </c>
      <c r="Q394" s="30">
        <f>(Tabla1[[#This Row],[PRECIO REF BS]]*Tabla1[[#This Row],[PEDIDO ]])</f>
        <v>0</v>
      </c>
    </row>
    <row r="395" spans="1:17" s="25" customFormat="1" ht="31.5" customHeight="1" x14ac:dyDescent="0.3">
      <c r="A395" s="44" t="s">
        <v>168</v>
      </c>
      <c r="B395" s="87">
        <v>7703712010307</v>
      </c>
      <c r="C395" s="88" t="s">
        <v>209</v>
      </c>
      <c r="D395" s="106" t="s">
        <v>210</v>
      </c>
      <c r="E395" s="116">
        <v>46295</v>
      </c>
      <c r="F395" s="96" t="s">
        <v>51</v>
      </c>
      <c r="G395" s="89" t="s">
        <v>20</v>
      </c>
      <c r="H395" s="28"/>
      <c r="I395" s="117">
        <v>59</v>
      </c>
      <c r="J395" s="117">
        <v>13.6</v>
      </c>
      <c r="K395" s="113"/>
      <c r="L395" s="29">
        <f>Tabla1[[#This Row],[PRECIO REF        ($)]]-Tabla1[PRECIO REF        ($)]*Tabla1[OFERTA]</f>
        <v>13.6</v>
      </c>
      <c r="M395" s="109">
        <f>$F$3*Tabla1[[#This Row],[PRECIO CON DSCTO]]</f>
        <v>4011.5906399999999</v>
      </c>
      <c r="N395" s="31"/>
      <c r="O395" s="32"/>
      <c r="P395" s="30">
        <f>(Tabla1[[#This Row],[PEDIDO ]]*Tabla1[[#This Row],[PRECIO CON DSCTO]])</f>
        <v>0</v>
      </c>
      <c r="Q395" s="30">
        <f>(Tabla1[[#This Row],[PRECIO REF BS]]*Tabla1[[#This Row],[PEDIDO ]])</f>
        <v>0</v>
      </c>
    </row>
    <row r="396" spans="1:17" s="25" customFormat="1" ht="31.5" customHeight="1" x14ac:dyDescent="0.3">
      <c r="A396" s="44" t="s">
        <v>168</v>
      </c>
      <c r="B396" s="87">
        <v>7861148020434</v>
      </c>
      <c r="C396" s="88" t="s">
        <v>1091</v>
      </c>
      <c r="D396" s="148" t="s">
        <v>1112</v>
      </c>
      <c r="E396" s="116">
        <v>46721</v>
      </c>
      <c r="F396" s="90" t="s">
        <v>128</v>
      </c>
      <c r="G396" s="89" t="s">
        <v>20</v>
      </c>
      <c r="H396" s="28"/>
      <c r="I396" s="117">
        <v>21</v>
      </c>
      <c r="J396" s="117">
        <v>15</v>
      </c>
      <c r="K396" s="113"/>
      <c r="L396" s="29">
        <f>Tabla1[[#This Row],[PRECIO REF        ($)]]-Tabla1[PRECIO REF        ($)]*Tabla1[OFERTA]</f>
        <v>15</v>
      </c>
      <c r="M396" s="109">
        <f>$F$3*Tabla1[[#This Row],[PRECIO CON DSCTO]]</f>
        <v>4424.5484999999999</v>
      </c>
      <c r="N396" s="31"/>
      <c r="O396" s="32"/>
      <c r="P396" s="30">
        <f>(Tabla1[[#This Row],[PEDIDO ]]*Tabla1[[#This Row],[PRECIO CON DSCTO]])</f>
        <v>0</v>
      </c>
      <c r="Q396" s="30">
        <f>(Tabla1[[#This Row],[PRECIO REF BS]]*Tabla1[[#This Row],[PEDIDO ]])</f>
        <v>0</v>
      </c>
    </row>
    <row r="397" spans="1:17" s="25" customFormat="1" ht="31.5" customHeight="1" x14ac:dyDescent="0.3">
      <c r="A397" s="44" t="s">
        <v>168</v>
      </c>
      <c r="B397" s="97">
        <v>612197755559</v>
      </c>
      <c r="C397" s="88" t="s">
        <v>2525</v>
      </c>
      <c r="D397" s="107" t="s">
        <v>2526</v>
      </c>
      <c r="E397" s="116">
        <v>46326</v>
      </c>
      <c r="F397" s="150" t="s">
        <v>202</v>
      </c>
      <c r="G397" s="88" t="s">
        <v>136</v>
      </c>
      <c r="H397" s="28"/>
      <c r="I397" s="117">
        <v>28</v>
      </c>
      <c r="J397" s="117">
        <v>6.4200600000000003</v>
      </c>
      <c r="K397" s="113"/>
      <c r="L397" s="29">
        <f>Tabla1[[#This Row],[PRECIO REF        ($)]]-Tabla1[PRECIO REF        ($)]*Tabla1[OFERTA]</f>
        <v>6.4200600000000003</v>
      </c>
      <c r="M397" s="109">
        <f>$F$3*Tabla1[[#This Row],[PRECIO CON DSCTO]]</f>
        <v>1893.7244561940001</v>
      </c>
      <c r="N397" s="31"/>
      <c r="O397" s="32"/>
      <c r="P397" s="30">
        <f>(Tabla1[[#This Row],[PEDIDO ]]*Tabla1[[#This Row],[PRECIO CON DSCTO]])</f>
        <v>0</v>
      </c>
      <c r="Q397" s="30">
        <f>(Tabla1[[#This Row],[PRECIO REF BS]]*Tabla1[[#This Row],[PEDIDO ]])</f>
        <v>0</v>
      </c>
    </row>
    <row r="398" spans="1:17" s="25" customFormat="1" ht="31.5" customHeight="1" x14ac:dyDescent="0.3">
      <c r="A398" s="44" t="s">
        <v>168</v>
      </c>
      <c r="B398" s="97">
        <v>612197711104</v>
      </c>
      <c r="C398" s="88" t="s">
        <v>711</v>
      </c>
      <c r="D398" s="107" t="s">
        <v>793</v>
      </c>
      <c r="E398" s="116">
        <v>46476</v>
      </c>
      <c r="F398" s="150" t="s">
        <v>202</v>
      </c>
      <c r="G398" s="88" t="s">
        <v>136</v>
      </c>
      <c r="H398" s="28"/>
      <c r="I398" s="117">
        <v>70</v>
      </c>
      <c r="J398" s="117">
        <v>6.34</v>
      </c>
      <c r="K398" s="113"/>
      <c r="L398" s="29">
        <f>Tabla1[[#This Row],[PRECIO REF        ($)]]-Tabla1[PRECIO REF        ($)]*Tabla1[OFERTA]</f>
        <v>6.34</v>
      </c>
      <c r="M398" s="109">
        <f>$F$3*Tabla1[[#This Row],[PRECIO CON DSCTO]]</f>
        <v>1870.109166</v>
      </c>
      <c r="N398" s="31"/>
      <c r="O398" s="32"/>
      <c r="P398" s="30">
        <f>(Tabla1[[#This Row],[PEDIDO ]]*Tabla1[[#This Row],[PRECIO CON DSCTO]])</f>
        <v>0</v>
      </c>
      <c r="Q398" s="30">
        <f>(Tabla1[[#This Row],[PRECIO REF BS]]*Tabla1[[#This Row],[PEDIDO ]])</f>
        <v>0</v>
      </c>
    </row>
    <row r="399" spans="1:17" s="25" customFormat="1" ht="31.5" customHeight="1" x14ac:dyDescent="0.3">
      <c r="A399" s="44" t="s">
        <v>168</v>
      </c>
      <c r="B399" s="87">
        <v>7598455000087</v>
      </c>
      <c r="C399" s="88" t="s">
        <v>1057</v>
      </c>
      <c r="D399" s="157" t="s">
        <v>1068</v>
      </c>
      <c r="E399" s="116">
        <v>46721</v>
      </c>
      <c r="F399" s="90" t="s">
        <v>23</v>
      </c>
      <c r="G399" s="89" t="s">
        <v>20</v>
      </c>
      <c r="H399" s="28" t="s">
        <v>2632</v>
      </c>
      <c r="I399" s="117">
        <v>18</v>
      </c>
      <c r="J399" s="117">
        <v>3.53281</v>
      </c>
      <c r="K399" s="113"/>
      <c r="L399" s="29">
        <f>Tabla1[[#This Row],[PRECIO REF        ($)]]-Tabla1[PRECIO REF        ($)]*Tabla1[OFERTA]</f>
        <v>3.53281</v>
      </c>
      <c r="M399" s="109">
        <f>$F$3*Tabla1[[#This Row],[PRECIO CON DSCTO]]</f>
        <v>1042.0726124190001</v>
      </c>
      <c r="N399" s="31"/>
      <c r="O399" s="32"/>
      <c r="P399" s="30">
        <f>(Tabla1[[#This Row],[PEDIDO ]]*Tabla1[[#This Row],[PRECIO CON DSCTO]])</f>
        <v>0</v>
      </c>
      <c r="Q399" s="30">
        <f>(Tabla1[[#This Row],[PRECIO REF BS]]*Tabla1[[#This Row],[PEDIDO ]])</f>
        <v>0</v>
      </c>
    </row>
    <row r="400" spans="1:17" s="25" customFormat="1" ht="31.5" customHeight="1" x14ac:dyDescent="0.3">
      <c r="A400" s="44" t="s">
        <v>168</v>
      </c>
      <c r="B400" s="87">
        <v>7795368054965</v>
      </c>
      <c r="C400" s="88" t="s">
        <v>2465</v>
      </c>
      <c r="D400" s="94" t="s">
        <v>2466</v>
      </c>
      <c r="E400" s="116">
        <v>46568</v>
      </c>
      <c r="F400" s="92" t="s">
        <v>108</v>
      </c>
      <c r="G400" s="89" t="s">
        <v>20</v>
      </c>
      <c r="H400" s="28"/>
      <c r="I400" s="117">
        <v>9</v>
      </c>
      <c r="J400" s="117">
        <v>8.3950099999999992</v>
      </c>
      <c r="K400" s="113"/>
      <c r="L400" s="29">
        <f>Tabla1[[#This Row],[PRECIO REF        ($)]]-Tabla1[PRECIO REF        ($)]*Tabla1[OFERTA]</f>
        <v>8.3950099999999992</v>
      </c>
      <c r="M400" s="109">
        <f>$F$3*Tabla1[[#This Row],[PRECIO CON DSCTO]]</f>
        <v>2476.2752601989996</v>
      </c>
      <c r="N400" s="31"/>
      <c r="O400" s="32"/>
      <c r="P400" s="30">
        <f>(Tabla1[[#This Row],[PEDIDO ]]*Tabla1[[#This Row],[PRECIO CON DSCTO]])</f>
        <v>0</v>
      </c>
      <c r="Q400" s="30">
        <f>(Tabla1[[#This Row],[PRECIO REF BS]]*Tabla1[[#This Row],[PEDIDO ]])</f>
        <v>0</v>
      </c>
    </row>
    <row r="401" spans="1:17" s="25" customFormat="1" ht="31.5" customHeight="1" x14ac:dyDescent="0.3">
      <c r="A401" s="44" t="s">
        <v>168</v>
      </c>
      <c r="B401" s="87">
        <v>7596855000041</v>
      </c>
      <c r="C401" s="88" t="s">
        <v>1472</v>
      </c>
      <c r="D401" s="145" t="s">
        <v>1475</v>
      </c>
      <c r="E401" s="116">
        <v>46548</v>
      </c>
      <c r="F401" s="150" t="s">
        <v>1478</v>
      </c>
      <c r="G401" s="88" t="s">
        <v>136</v>
      </c>
      <c r="H401" s="28"/>
      <c r="I401" s="117">
        <v>5</v>
      </c>
      <c r="J401" s="117">
        <v>3.08</v>
      </c>
      <c r="K401" s="113"/>
      <c r="L401" s="29">
        <f>Tabla1[[#This Row],[PRECIO REF        ($)]]-Tabla1[PRECIO REF        ($)]*Tabla1[OFERTA]</f>
        <v>3.08</v>
      </c>
      <c r="M401" s="109">
        <f>$F$3*Tabla1[[#This Row],[PRECIO CON DSCTO]]</f>
        <v>908.50729200000001</v>
      </c>
      <c r="N401" s="31"/>
      <c r="O401" s="32"/>
      <c r="P401" s="30">
        <f>(Tabla1[[#This Row],[PEDIDO ]]*Tabla1[[#This Row],[PRECIO CON DSCTO]])</f>
        <v>0</v>
      </c>
      <c r="Q401" s="30">
        <f>(Tabla1[[#This Row],[PRECIO REF BS]]*Tabla1[[#This Row],[PEDIDO ]])</f>
        <v>0</v>
      </c>
    </row>
    <row r="402" spans="1:17" s="25" customFormat="1" ht="31.5" customHeight="1" x14ac:dyDescent="0.3">
      <c r="A402" s="44" t="s">
        <v>168</v>
      </c>
      <c r="B402" s="87">
        <v>7703712050716</v>
      </c>
      <c r="C402" s="88" t="s">
        <v>2775</v>
      </c>
      <c r="D402" s="143" t="s">
        <v>2776</v>
      </c>
      <c r="E402" s="116">
        <v>46355</v>
      </c>
      <c r="F402" s="96" t="s">
        <v>51</v>
      </c>
      <c r="G402" s="89" t="s">
        <v>20</v>
      </c>
      <c r="H402" s="28"/>
      <c r="I402" s="117">
        <v>465</v>
      </c>
      <c r="J402" s="117">
        <v>3.6960000000000002</v>
      </c>
      <c r="K402" s="113"/>
      <c r="L402" s="29">
        <f>Tabla1[[#This Row],[PRECIO REF        ($)]]-Tabla1[PRECIO REF        ($)]*Tabla1[OFERTA]</f>
        <v>3.6960000000000002</v>
      </c>
      <c r="M402" s="109">
        <f>$F$3*Tabla1[[#This Row],[PRECIO CON DSCTO]]</f>
        <v>1090.2087504000001</v>
      </c>
      <c r="N402" s="31"/>
      <c r="O402" s="32"/>
      <c r="P402" s="30">
        <f>(Tabla1[[#This Row],[PEDIDO ]]*Tabla1[[#This Row],[PRECIO CON DSCTO]])</f>
        <v>0</v>
      </c>
      <c r="Q402" s="30">
        <f>(Tabla1[[#This Row],[PRECIO REF BS]]*Tabla1[[#This Row],[PEDIDO ]])</f>
        <v>0</v>
      </c>
    </row>
    <row r="403" spans="1:17" s="25" customFormat="1" ht="31.5" customHeight="1" x14ac:dyDescent="0.3">
      <c r="A403" s="44" t="s">
        <v>168</v>
      </c>
      <c r="B403" s="87">
        <v>7703712064638</v>
      </c>
      <c r="C403" s="88" t="s">
        <v>2777</v>
      </c>
      <c r="D403" s="155" t="s">
        <v>2778</v>
      </c>
      <c r="E403" s="116">
        <v>46282</v>
      </c>
      <c r="F403" s="96" t="s">
        <v>51</v>
      </c>
      <c r="G403" s="89" t="s">
        <v>20</v>
      </c>
      <c r="H403" s="28"/>
      <c r="I403" s="117">
        <v>270</v>
      </c>
      <c r="J403" s="117">
        <v>3.6960000000000002</v>
      </c>
      <c r="K403" s="113"/>
      <c r="L403" s="29">
        <f>Tabla1[[#This Row],[PRECIO REF        ($)]]-Tabla1[PRECIO REF        ($)]*Tabla1[OFERTA]</f>
        <v>3.6960000000000002</v>
      </c>
      <c r="M403" s="109">
        <f>$F$3*Tabla1[[#This Row],[PRECIO CON DSCTO]]</f>
        <v>1090.2087504000001</v>
      </c>
      <c r="N403" s="31"/>
      <c r="O403" s="32"/>
      <c r="P403" s="30">
        <f>(Tabla1[[#This Row],[PEDIDO ]]*Tabla1[[#This Row],[PRECIO CON DSCTO]])</f>
        <v>0</v>
      </c>
      <c r="Q403" s="30">
        <f>(Tabla1[[#This Row],[PRECIO REF BS]]*Tabla1[[#This Row],[PEDIDO ]])</f>
        <v>0</v>
      </c>
    </row>
    <row r="404" spans="1:17" s="25" customFormat="1" ht="31.5" customHeight="1" x14ac:dyDescent="0.3">
      <c r="A404" s="44" t="s">
        <v>168</v>
      </c>
      <c r="B404" s="87">
        <v>7703712064652</v>
      </c>
      <c r="C404" s="88" t="s">
        <v>2779</v>
      </c>
      <c r="D404" s="91" t="s">
        <v>2780</v>
      </c>
      <c r="E404" s="116">
        <v>46339</v>
      </c>
      <c r="F404" s="96" t="s">
        <v>51</v>
      </c>
      <c r="G404" s="89" t="s">
        <v>20</v>
      </c>
      <c r="H404" s="28"/>
      <c r="I404" s="117">
        <v>210</v>
      </c>
      <c r="J404" s="117">
        <v>3.7</v>
      </c>
      <c r="K404" s="113"/>
      <c r="L404" s="29">
        <f>Tabla1[[#This Row],[PRECIO REF        ($)]]-Tabla1[PRECIO REF        ($)]*Tabla1[OFERTA]</f>
        <v>3.7</v>
      </c>
      <c r="M404" s="109">
        <f>$F$3*Tabla1[[#This Row],[PRECIO CON DSCTO]]</f>
        <v>1091.3886300000001</v>
      </c>
      <c r="N404" s="31"/>
      <c r="O404" s="32"/>
      <c r="P404" s="30">
        <f>(Tabla1[[#This Row],[PEDIDO ]]*Tabla1[[#This Row],[PRECIO CON DSCTO]])</f>
        <v>0</v>
      </c>
      <c r="Q404" s="30">
        <f>(Tabla1[[#This Row],[PRECIO REF BS]]*Tabla1[[#This Row],[PEDIDO ]])</f>
        <v>0</v>
      </c>
    </row>
    <row r="405" spans="1:17" s="25" customFormat="1" ht="31.5" customHeight="1" x14ac:dyDescent="0.3">
      <c r="A405" s="44" t="s">
        <v>168</v>
      </c>
      <c r="B405" s="87">
        <v>7703712064669</v>
      </c>
      <c r="C405" s="88" t="s">
        <v>270</v>
      </c>
      <c r="D405" s="91" t="s">
        <v>271</v>
      </c>
      <c r="E405" s="116">
        <v>46458</v>
      </c>
      <c r="F405" s="96" t="s">
        <v>51</v>
      </c>
      <c r="G405" s="89" t="s">
        <v>20</v>
      </c>
      <c r="H405" s="28"/>
      <c r="I405" s="117">
        <v>296</v>
      </c>
      <c r="J405" s="117">
        <v>3.7</v>
      </c>
      <c r="K405" s="113"/>
      <c r="L405" s="29">
        <f>Tabla1[[#This Row],[PRECIO REF        ($)]]-Tabla1[PRECIO REF        ($)]*Tabla1[OFERTA]</f>
        <v>3.7</v>
      </c>
      <c r="M405" s="109">
        <f>$F$3*Tabla1[[#This Row],[PRECIO CON DSCTO]]</f>
        <v>1091.3886300000001</v>
      </c>
      <c r="N405" s="31"/>
      <c r="O405" s="32"/>
      <c r="P405" s="30">
        <f>(Tabla1[[#This Row],[PEDIDO ]]*Tabla1[[#This Row],[PRECIO CON DSCTO]])</f>
        <v>0</v>
      </c>
      <c r="Q405" s="30">
        <f>(Tabla1[[#This Row],[PRECIO REF BS]]*Tabla1[[#This Row],[PEDIDO ]])</f>
        <v>0</v>
      </c>
    </row>
    <row r="406" spans="1:17" s="25" customFormat="1" ht="31.5" customHeight="1" x14ac:dyDescent="0.3">
      <c r="A406" s="44" t="s">
        <v>168</v>
      </c>
      <c r="B406" s="87">
        <v>7706659501709</v>
      </c>
      <c r="C406" s="88" t="s">
        <v>212</v>
      </c>
      <c r="D406" s="95" t="s">
        <v>1031</v>
      </c>
      <c r="E406" s="116">
        <v>46565</v>
      </c>
      <c r="F406" s="96" t="s">
        <v>51</v>
      </c>
      <c r="G406" s="89" t="s">
        <v>20</v>
      </c>
      <c r="H406" s="28"/>
      <c r="I406" s="117">
        <v>149</v>
      </c>
      <c r="J406" s="117">
        <v>5.1959999999999997</v>
      </c>
      <c r="K406" s="113"/>
      <c r="L406" s="29">
        <f>Tabla1[[#This Row],[PRECIO REF        ($)]]-Tabla1[PRECIO REF        ($)]*Tabla1[OFERTA]</f>
        <v>5.1959999999999997</v>
      </c>
      <c r="M406" s="109">
        <f>$F$3*Tabla1[[#This Row],[PRECIO CON DSCTO]]</f>
        <v>1532.6636004</v>
      </c>
      <c r="N406" s="31"/>
      <c r="O406" s="32"/>
      <c r="P406" s="30">
        <f>(Tabla1[[#This Row],[PEDIDO ]]*Tabla1[[#This Row],[PRECIO CON DSCTO]])</f>
        <v>0</v>
      </c>
      <c r="Q406" s="30">
        <f>(Tabla1[[#This Row],[PRECIO REF BS]]*Tabla1[[#This Row],[PEDIDO ]])</f>
        <v>0</v>
      </c>
    </row>
    <row r="407" spans="1:17" s="25" customFormat="1" ht="31.5" customHeight="1" x14ac:dyDescent="0.3">
      <c r="A407" s="44" t="s">
        <v>168</v>
      </c>
      <c r="B407" s="87">
        <v>7591955001271</v>
      </c>
      <c r="C407" s="88" t="s">
        <v>207</v>
      </c>
      <c r="D407" s="146" t="s">
        <v>653</v>
      </c>
      <c r="E407" s="116">
        <v>47269</v>
      </c>
      <c r="F407" s="92" t="s">
        <v>40</v>
      </c>
      <c r="G407" s="89" t="s">
        <v>20</v>
      </c>
      <c r="H407" s="28"/>
      <c r="I407" s="117">
        <v>38</v>
      </c>
      <c r="J407" s="117">
        <v>7.3713100000000003</v>
      </c>
      <c r="K407" s="113"/>
      <c r="L407" s="29">
        <f>Tabla1[[#This Row],[PRECIO REF        ($)]]-Tabla1[PRECIO REF        ($)]*Tabla1[OFERTA]</f>
        <v>7.3713100000000003</v>
      </c>
      <c r="M407" s="109">
        <f>$F$3*Tabla1[[#This Row],[PRECIO CON DSCTO]]</f>
        <v>2174.314573569</v>
      </c>
      <c r="N407" s="31"/>
      <c r="O407" s="32"/>
      <c r="P407" s="30">
        <f>(Tabla1[[#This Row],[PEDIDO ]]*Tabla1[[#This Row],[PRECIO CON DSCTO]])</f>
        <v>0</v>
      </c>
      <c r="Q407" s="30">
        <f>(Tabla1[[#This Row],[PRECIO REF BS]]*Tabla1[[#This Row],[PEDIDO ]])</f>
        <v>0</v>
      </c>
    </row>
    <row r="408" spans="1:17" s="25" customFormat="1" ht="31.5" customHeight="1" x14ac:dyDescent="0.3">
      <c r="A408" s="44" t="s">
        <v>168</v>
      </c>
      <c r="B408" s="87">
        <v>7591955001264</v>
      </c>
      <c r="C408" s="88" t="s">
        <v>213</v>
      </c>
      <c r="D408" s="102" t="s">
        <v>214</v>
      </c>
      <c r="E408" s="116">
        <v>46417</v>
      </c>
      <c r="F408" s="92" t="s">
        <v>40</v>
      </c>
      <c r="G408" s="89" t="s">
        <v>20</v>
      </c>
      <c r="H408" s="28"/>
      <c r="I408" s="117">
        <v>4</v>
      </c>
      <c r="J408" s="117">
        <v>10.62</v>
      </c>
      <c r="K408" s="113"/>
      <c r="L408" s="29">
        <f>Tabla1[[#This Row],[PRECIO REF        ($)]]-Tabla1[PRECIO REF        ($)]*Tabla1[OFERTA]</f>
        <v>10.62</v>
      </c>
      <c r="M408" s="109">
        <f>$F$3*Tabla1[[#This Row],[PRECIO CON DSCTO]]</f>
        <v>3132.5803379999998</v>
      </c>
      <c r="N408" s="31"/>
      <c r="O408" s="32"/>
      <c r="P408" s="30">
        <f>(Tabla1[[#This Row],[PEDIDO ]]*Tabla1[[#This Row],[PRECIO CON DSCTO]])</f>
        <v>0</v>
      </c>
      <c r="Q408" s="30">
        <f>(Tabla1[[#This Row],[PRECIO REF BS]]*Tabla1[[#This Row],[PEDIDO ]])</f>
        <v>0</v>
      </c>
    </row>
    <row r="409" spans="1:17" s="25" customFormat="1" ht="31.5" customHeight="1" x14ac:dyDescent="0.3">
      <c r="A409" s="44" t="s">
        <v>168</v>
      </c>
      <c r="B409" s="87">
        <v>7591955003077</v>
      </c>
      <c r="C409" s="88" t="s">
        <v>1707</v>
      </c>
      <c r="D409" s="166" t="s">
        <v>1708</v>
      </c>
      <c r="E409" s="116">
        <v>46203</v>
      </c>
      <c r="F409" s="92" t="s">
        <v>40</v>
      </c>
      <c r="G409" s="89" t="s">
        <v>20</v>
      </c>
      <c r="H409" s="28"/>
      <c r="I409" s="117">
        <v>11</v>
      </c>
      <c r="J409" s="117">
        <v>11.145810000000001</v>
      </c>
      <c r="K409" s="113"/>
      <c r="L409" s="29">
        <f>Tabla1[[#This Row],[PRECIO REF        ($)]]-Tabla1[PRECIO REF        ($)]*Tabla1[OFERTA]</f>
        <v>11.145810000000001</v>
      </c>
      <c r="M409" s="109">
        <f>$F$3*Tabla1[[#This Row],[PRECIO CON DSCTO]]</f>
        <v>3287.6784611190001</v>
      </c>
      <c r="N409" s="31"/>
      <c r="O409" s="32"/>
      <c r="P409" s="30">
        <f>(Tabla1[[#This Row],[PEDIDO ]]*Tabla1[[#This Row],[PRECIO CON DSCTO]])</f>
        <v>0</v>
      </c>
      <c r="Q409" s="30">
        <f>(Tabla1[[#This Row],[PRECIO REF BS]]*Tabla1[[#This Row],[PEDIDO ]])</f>
        <v>0</v>
      </c>
    </row>
    <row r="410" spans="1:17" s="25" customFormat="1" ht="31.5" customHeight="1" x14ac:dyDescent="0.3">
      <c r="A410" s="44" t="s">
        <v>168</v>
      </c>
      <c r="B410" s="87">
        <v>7599558000134</v>
      </c>
      <c r="C410" s="88" t="s">
        <v>716</v>
      </c>
      <c r="D410" s="146" t="s">
        <v>798</v>
      </c>
      <c r="E410" s="116">
        <v>46507</v>
      </c>
      <c r="F410" s="90" t="s">
        <v>157</v>
      </c>
      <c r="G410" s="88" t="s">
        <v>136</v>
      </c>
      <c r="H410" s="28" t="s">
        <v>2632</v>
      </c>
      <c r="I410" s="117">
        <v>13</v>
      </c>
      <c r="J410" s="117">
        <v>3.4824999999999999</v>
      </c>
      <c r="K410" s="113"/>
      <c r="L410" s="29">
        <f>Tabla1[[#This Row],[PRECIO REF        ($)]]-Tabla1[PRECIO REF        ($)]*Tabla1[OFERTA]</f>
        <v>3.4824999999999999</v>
      </c>
      <c r="M410" s="109">
        <f>$F$3*Tabla1[[#This Row],[PRECIO CON DSCTO]]</f>
        <v>1027.2326767499999</v>
      </c>
      <c r="N410" s="31"/>
      <c r="O410" s="32"/>
      <c r="P410" s="30">
        <f>(Tabla1[[#This Row],[PEDIDO ]]*Tabla1[[#This Row],[PRECIO CON DSCTO]])</f>
        <v>0</v>
      </c>
      <c r="Q410" s="30">
        <f>(Tabla1[[#This Row],[PRECIO REF BS]]*Tabla1[[#This Row],[PEDIDO ]])</f>
        <v>0</v>
      </c>
    </row>
    <row r="411" spans="1:17" s="25" customFormat="1" ht="31.5" customHeight="1" x14ac:dyDescent="0.3">
      <c r="A411" s="44" t="s">
        <v>168</v>
      </c>
      <c r="B411" s="87">
        <v>7599558000127</v>
      </c>
      <c r="C411" s="88" t="s">
        <v>717</v>
      </c>
      <c r="D411" s="99" t="s">
        <v>799</v>
      </c>
      <c r="E411" s="116">
        <v>46356</v>
      </c>
      <c r="F411" s="90" t="s">
        <v>157</v>
      </c>
      <c r="G411" s="88" t="s">
        <v>136</v>
      </c>
      <c r="H411" s="28" t="s">
        <v>2632</v>
      </c>
      <c r="I411" s="117">
        <v>24</v>
      </c>
      <c r="J411" s="117">
        <v>3.4037799999999998</v>
      </c>
      <c r="K411" s="113"/>
      <c r="L411" s="29">
        <f>Tabla1[[#This Row],[PRECIO REF        ($)]]-Tabla1[PRECIO REF        ($)]*Tabla1[OFERTA]</f>
        <v>3.4037799999999998</v>
      </c>
      <c r="M411" s="109">
        <f>$F$3*Tabla1[[#This Row],[PRECIO CON DSCTO]]</f>
        <v>1004.0126462219999</v>
      </c>
      <c r="N411" s="31"/>
      <c r="O411" s="32"/>
      <c r="P411" s="30">
        <f>(Tabla1[[#This Row],[PEDIDO ]]*Tabla1[[#This Row],[PRECIO CON DSCTO]])</f>
        <v>0</v>
      </c>
      <c r="Q411" s="30">
        <f>(Tabla1[[#This Row],[PRECIO REF BS]]*Tabla1[[#This Row],[PEDIDO ]])</f>
        <v>0</v>
      </c>
    </row>
    <row r="412" spans="1:17" s="25" customFormat="1" ht="31.5" customHeight="1" x14ac:dyDescent="0.3">
      <c r="A412" s="44" t="s">
        <v>168</v>
      </c>
      <c r="B412" s="87">
        <v>7599558000233</v>
      </c>
      <c r="C412" s="88" t="s">
        <v>2389</v>
      </c>
      <c r="D412" s="157" t="s">
        <v>2390</v>
      </c>
      <c r="E412" s="116">
        <v>46996</v>
      </c>
      <c r="F412" s="90" t="s">
        <v>157</v>
      </c>
      <c r="G412" s="88" t="s">
        <v>136</v>
      </c>
      <c r="H412" s="28" t="s">
        <v>2632</v>
      </c>
      <c r="I412" s="117">
        <v>12</v>
      </c>
      <c r="J412" s="117">
        <v>3.9965099999999998</v>
      </c>
      <c r="K412" s="113"/>
      <c r="L412" s="29">
        <f>Tabla1[[#This Row],[PRECIO REF        ($)]]-Tabla1[PRECIO REF        ($)]*Tabla1[OFERTA]</f>
        <v>3.9965099999999998</v>
      </c>
      <c r="M412" s="109">
        <f>$F$3*Tabla1[[#This Row],[PRECIO CON DSCTO]]</f>
        <v>1178.850155049</v>
      </c>
      <c r="N412" s="31"/>
      <c r="O412" s="32"/>
      <c r="P412" s="30">
        <f>(Tabla1[[#This Row],[PEDIDO ]]*Tabla1[[#This Row],[PRECIO CON DSCTO]])</f>
        <v>0</v>
      </c>
      <c r="Q412" s="30">
        <f>(Tabla1[[#This Row],[PRECIO REF BS]]*Tabla1[[#This Row],[PEDIDO ]])</f>
        <v>0</v>
      </c>
    </row>
    <row r="413" spans="1:17" s="25" customFormat="1" ht="31.5" customHeight="1" x14ac:dyDescent="0.3">
      <c r="A413" s="44" t="s">
        <v>168</v>
      </c>
      <c r="B413" s="87">
        <v>7592454003353</v>
      </c>
      <c r="C413" s="88" t="s">
        <v>2209</v>
      </c>
      <c r="D413" s="162" t="s">
        <v>2210</v>
      </c>
      <c r="E413" s="116">
        <v>46653</v>
      </c>
      <c r="F413" s="90" t="s">
        <v>104</v>
      </c>
      <c r="G413" s="89" t="s">
        <v>20</v>
      </c>
      <c r="H413" s="28"/>
      <c r="I413" s="117">
        <v>19</v>
      </c>
      <c r="J413" s="117">
        <v>2.98</v>
      </c>
      <c r="K413" s="113"/>
      <c r="L413" s="29">
        <f>Tabla1[[#This Row],[PRECIO REF        ($)]]-Tabla1[PRECIO REF        ($)]*Tabla1[OFERTA]</f>
        <v>2.98</v>
      </c>
      <c r="M413" s="109">
        <f>$F$3*Tabla1[[#This Row],[PRECIO CON DSCTO]]</f>
        <v>879.01030200000002</v>
      </c>
      <c r="N413" s="31"/>
      <c r="O413" s="32"/>
      <c r="P413" s="30">
        <f>(Tabla1[[#This Row],[PEDIDO ]]*Tabla1[[#This Row],[PRECIO CON DSCTO]])</f>
        <v>0</v>
      </c>
      <c r="Q413" s="30">
        <f>(Tabla1[[#This Row],[PRECIO REF BS]]*Tabla1[[#This Row],[PEDIDO ]])</f>
        <v>0</v>
      </c>
    </row>
    <row r="414" spans="1:17" s="25" customFormat="1" ht="31.5" customHeight="1" x14ac:dyDescent="0.3">
      <c r="A414" s="44" t="s">
        <v>168</v>
      </c>
      <c r="B414" s="87">
        <v>7703712030527</v>
      </c>
      <c r="C414" s="88" t="s">
        <v>215</v>
      </c>
      <c r="D414" s="156" t="s">
        <v>216</v>
      </c>
      <c r="E414" s="116">
        <v>46653</v>
      </c>
      <c r="F414" s="96" t="s">
        <v>51</v>
      </c>
      <c r="G414" s="89" t="s">
        <v>20</v>
      </c>
      <c r="H414" s="28"/>
      <c r="I414" s="117">
        <v>119</v>
      </c>
      <c r="J414" s="117">
        <v>3.48</v>
      </c>
      <c r="K414" s="113"/>
      <c r="L414" s="29">
        <f>Tabla1[[#This Row],[PRECIO REF        ($)]]-Tabla1[PRECIO REF        ($)]*Tabla1[OFERTA]</f>
        <v>3.48</v>
      </c>
      <c r="M414" s="109">
        <f>$F$3*Tabla1[[#This Row],[PRECIO CON DSCTO]]</f>
        <v>1026.4952519999999</v>
      </c>
      <c r="N414" s="31"/>
      <c r="O414" s="32"/>
      <c r="P414" s="30">
        <f>(Tabla1[[#This Row],[PEDIDO ]]*Tabla1[[#This Row],[PRECIO CON DSCTO]])</f>
        <v>0</v>
      </c>
      <c r="Q414" s="30">
        <f>(Tabla1[[#This Row],[PRECIO REF BS]]*Tabla1[[#This Row],[PEDIDO ]])</f>
        <v>0</v>
      </c>
    </row>
    <row r="415" spans="1:17" s="25" customFormat="1" ht="31.5" customHeight="1" x14ac:dyDescent="0.3">
      <c r="A415" s="44" t="s">
        <v>168</v>
      </c>
      <c r="B415" s="87">
        <v>7591243826487</v>
      </c>
      <c r="C415" s="88" t="s">
        <v>2593</v>
      </c>
      <c r="D415" s="175" t="s">
        <v>2594</v>
      </c>
      <c r="E415" s="116">
        <v>46234</v>
      </c>
      <c r="F415" s="88" t="s">
        <v>36</v>
      </c>
      <c r="G415" s="89" t="s">
        <v>20</v>
      </c>
      <c r="H415" s="28"/>
      <c r="I415" s="117">
        <v>1</v>
      </c>
      <c r="J415" s="117">
        <v>3.76</v>
      </c>
      <c r="K415" s="113"/>
      <c r="L415" s="29">
        <f>Tabla1[[#This Row],[PRECIO REF        ($)]]-Tabla1[PRECIO REF        ($)]*Tabla1[OFERTA]</f>
        <v>3.76</v>
      </c>
      <c r="M415" s="109">
        <f>$F$3*Tabla1[[#This Row],[PRECIO CON DSCTO]]</f>
        <v>1109.086824</v>
      </c>
      <c r="N415" s="31"/>
      <c r="O415" s="32"/>
      <c r="P415" s="30">
        <f>(Tabla1[[#This Row],[PEDIDO ]]*Tabla1[[#This Row],[PRECIO CON DSCTO]])</f>
        <v>0</v>
      </c>
      <c r="Q415" s="30">
        <f>(Tabla1[[#This Row],[PRECIO REF BS]]*Tabla1[[#This Row],[PEDIDO ]])</f>
        <v>0</v>
      </c>
    </row>
    <row r="416" spans="1:17" s="25" customFormat="1" ht="31.5" customHeight="1" x14ac:dyDescent="0.3">
      <c r="A416" s="44" t="s">
        <v>168</v>
      </c>
      <c r="B416" s="87">
        <v>7591243826494</v>
      </c>
      <c r="C416" s="88" t="s">
        <v>217</v>
      </c>
      <c r="D416" s="175" t="s">
        <v>218</v>
      </c>
      <c r="E416" s="116">
        <v>46234</v>
      </c>
      <c r="F416" s="88" t="s">
        <v>36</v>
      </c>
      <c r="G416" s="89" t="s">
        <v>20</v>
      </c>
      <c r="H416" s="28"/>
      <c r="I416" s="117">
        <v>6</v>
      </c>
      <c r="J416" s="117">
        <v>3.97</v>
      </c>
      <c r="K416" s="113"/>
      <c r="L416" s="29">
        <f>Tabla1[[#This Row],[PRECIO REF        ($)]]-Tabla1[PRECIO REF        ($)]*Tabla1[OFERTA]</f>
        <v>3.97</v>
      </c>
      <c r="M416" s="109">
        <f>$F$3*Tabla1[[#This Row],[PRECIO CON DSCTO]]</f>
        <v>1171.030503</v>
      </c>
      <c r="N416" s="31"/>
      <c r="O416" s="32"/>
      <c r="P416" s="30">
        <f>(Tabla1[[#This Row],[PEDIDO ]]*Tabla1[[#This Row],[PRECIO CON DSCTO]])</f>
        <v>0</v>
      </c>
      <c r="Q416" s="30">
        <f>(Tabla1[[#This Row],[PRECIO REF BS]]*Tabla1[[#This Row],[PEDIDO ]])</f>
        <v>0</v>
      </c>
    </row>
    <row r="417" spans="1:18" s="25" customFormat="1" ht="31.5" customHeight="1" x14ac:dyDescent="0.3">
      <c r="A417" s="44" t="s">
        <v>168</v>
      </c>
      <c r="B417" s="87">
        <v>7709050343589</v>
      </c>
      <c r="C417" s="88" t="s">
        <v>1628</v>
      </c>
      <c r="D417" s="148" t="s">
        <v>1629</v>
      </c>
      <c r="E417" s="116">
        <v>46319</v>
      </c>
      <c r="F417" s="103" t="s">
        <v>74</v>
      </c>
      <c r="G417" s="89" t="s">
        <v>20</v>
      </c>
      <c r="H417" s="28"/>
      <c r="I417" s="117">
        <v>11</v>
      </c>
      <c r="J417" s="117">
        <v>5.54</v>
      </c>
      <c r="K417" s="113"/>
      <c r="L417" s="29">
        <f>Tabla1[[#This Row],[PRECIO REF        ($)]]-Tabla1[PRECIO REF        ($)]*Tabla1[OFERTA]</f>
        <v>5.54</v>
      </c>
      <c r="M417" s="109">
        <f>$F$3*Tabla1[[#This Row],[PRECIO CON DSCTO]]</f>
        <v>1634.1332460000001</v>
      </c>
      <c r="N417" s="31"/>
      <c r="O417" s="32"/>
      <c r="P417" s="30">
        <f>(Tabla1[[#This Row],[PEDIDO ]]*Tabla1[[#This Row],[PRECIO CON DSCTO]])</f>
        <v>0</v>
      </c>
      <c r="Q417" s="30">
        <f>(Tabla1[[#This Row],[PRECIO REF BS]]*Tabla1[[#This Row],[PEDIDO ]])</f>
        <v>0</v>
      </c>
    </row>
    <row r="418" spans="1:18" s="25" customFormat="1" ht="31.5" customHeight="1" x14ac:dyDescent="0.3">
      <c r="A418" s="44" t="s">
        <v>168</v>
      </c>
      <c r="B418" s="87">
        <v>7596855000027</v>
      </c>
      <c r="C418" s="88" t="s">
        <v>1473</v>
      </c>
      <c r="D418" s="183" t="s">
        <v>1476</v>
      </c>
      <c r="E418" s="116">
        <v>46136</v>
      </c>
      <c r="F418" s="150" t="s">
        <v>1478</v>
      </c>
      <c r="G418" s="88" t="s">
        <v>136</v>
      </c>
      <c r="H418" s="28"/>
      <c r="I418" s="117">
        <v>17</v>
      </c>
      <c r="J418" s="117">
        <v>5.27</v>
      </c>
      <c r="K418" s="113"/>
      <c r="L418" s="29">
        <f>Tabla1[[#This Row],[PRECIO REF        ($)]]-Tabla1[PRECIO REF        ($)]*Tabla1[OFERTA]</f>
        <v>5.27</v>
      </c>
      <c r="M418" s="109">
        <f>$F$3*Tabla1[[#This Row],[PRECIO CON DSCTO]]</f>
        <v>1554.4913729999998</v>
      </c>
      <c r="N418" s="31"/>
      <c r="O418" s="32"/>
      <c r="P418" s="30">
        <f>(Tabla1[[#This Row],[PEDIDO ]]*Tabla1[[#This Row],[PRECIO CON DSCTO]])</f>
        <v>0</v>
      </c>
      <c r="Q418" s="30">
        <f>(Tabla1[[#This Row],[PRECIO REF BS]]*Tabla1[[#This Row],[PEDIDO ]])</f>
        <v>0</v>
      </c>
    </row>
    <row r="419" spans="1:18" s="25" customFormat="1" ht="31.5" customHeight="1" x14ac:dyDescent="0.3">
      <c r="A419" s="44" t="s">
        <v>168</v>
      </c>
      <c r="B419" s="89"/>
      <c r="C419" s="88" t="s">
        <v>1474</v>
      </c>
      <c r="D419" s="184" t="s">
        <v>1477</v>
      </c>
      <c r="E419" s="116">
        <v>46140</v>
      </c>
      <c r="F419" s="150" t="s">
        <v>1478</v>
      </c>
      <c r="G419" s="88" t="s">
        <v>136</v>
      </c>
      <c r="H419" s="28"/>
      <c r="I419" s="117">
        <v>16</v>
      </c>
      <c r="J419" s="117">
        <v>8.8000000000000007</v>
      </c>
      <c r="K419" s="113"/>
      <c r="L419" s="29">
        <f>Tabla1[[#This Row],[PRECIO REF        ($)]]-Tabla1[PRECIO REF        ($)]*Tabla1[OFERTA]</f>
        <v>8.8000000000000007</v>
      </c>
      <c r="M419" s="109">
        <f>$F$3*Tabla1[[#This Row],[PRECIO CON DSCTO]]</f>
        <v>2595.7351200000003</v>
      </c>
      <c r="N419" s="31"/>
      <c r="O419" s="32"/>
      <c r="P419" s="30">
        <f>(Tabla1[[#This Row],[PEDIDO ]]*Tabla1[[#This Row],[PRECIO CON DSCTO]])</f>
        <v>0</v>
      </c>
      <c r="Q419" s="30">
        <f>(Tabla1[[#This Row],[PRECIO REF BS]]*Tabla1[[#This Row],[PEDIDO ]])</f>
        <v>0</v>
      </c>
    </row>
    <row r="420" spans="1:18" s="25" customFormat="1" ht="31.5" customHeight="1" x14ac:dyDescent="0.3">
      <c r="A420" s="44" t="s">
        <v>168</v>
      </c>
      <c r="B420" s="87">
        <v>7709947559772</v>
      </c>
      <c r="C420" s="88" t="s">
        <v>2781</v>
      </c>
      <c r="D420" s="105" t="s">
        <v>2782</v>
      </c>
      <c r="E420" s="116">
        <v>46219</v>
      </c>
      <c r="F420" s="103" t="s">
        <v>74</v>
      </c>
      <c r="G420" s="89" t="s">
        <v>20</v>
      </c>
      <c r="H420" s="28"/>
      <c r="I420" s="117">
        <v>2</v>
      </c>
      <c r="J420" s="117">
        <v>4.3125</v>
      </c>
      <c r="K420" s="113"/>
      <c r="L420" s="29">
        <f>Tabla1[[#This Row],[PRECIO REF        ($)]]-Tabla1[PRECIO REF        ($)]*Tabla1[OFERTA]</f>
        <v>4.3125</v>
      </c>
      <c r="M420" s="109">
        <f>$F$3*Tabla1[[#This Row],[PRECIO CON DSCTO]]</f>
        <v>1272.05769375</v>
      </c>
      <c r="N420" s="31"/>
      <c r="O420" s="32"/>
      <c r="P420" s="30">
        <f>(Tabla1[[#This Row],[PEDIDO ]]*Tabla1[[#This Row],[PRECIO CON DSCTO]])</f>
        <v>0</v>
      </c>
      <c r="Q420" s="30">
        <f>(Tabla1[[#This Row],[PRECIO REF BS]]*Tabla1[[#This Row],[PEDIDO ]])</f>
        <v>0</v>
      </c>
    </row>
    <row r="421" spans="1:18" s="25" customFormat="1" ht="31.5" customHeight="1" x14ac:dyDescent="0.3">
      <c r="A421" s="44" t="s">
        <v>168</v>
      </c>
      <c r="B421" s="87">
        <v>7709441205496</v>
      </c>
      <c r="C421" s="88" t="s">
        <v>2783</v>
      </c>
      <c r="D421" s="172" t="s">
        <v>2784</v>
      </c>
      <c r="E421" s="116">
        <v>46156</v>
      </c>
      <c r="F421" s="103" t="s">
        <v>74</v>
      </c>
      <c r="G421" s="89" t="s">
        <v>20</v>
      </c>
      <c r="H421" s="28"/>
      <c r="I421" s="117">
        <v>35</v>
      </c>
      <c r="J421" s="117">
        <v>4.3899999999999997</v>
      </c>
      <c r="K421" s="113"/>
      <c r="L421" s="29">
        <f>Tabla1[[#This Row],[PRECIO REF        ($)]]-Tabla1[PRECIO REF        ($)]*Tabla1[OFERTA]</f>
        <v>4.3899999999999997</v>
      </c>
      <c r="M421" s="109">
        <f>$F$3*Tabla1[[#This Row],[PRECIO CON DSCTO]]</f>
        <v>1294.9178609999999</v>
      </c>
      <c r="N421" s="31" t="s">
        <v>1426</v>
      </c>
      <c r="O421" s="32"/>
      <c r="P421" s="30">
        <f>(Tabla1[[#This Row],[PEDIDO ]]*Tabla1[[#This Row],[PRECIO CON DSCTO]])</f>
        <v>0</v>
      </c>
      <c r="Q421" s="30">
        <f>(Tabla1[[#This Row],[PRECIO REF BS]]*Tabla1[[#This Row],[PEDIDO ]])</f>
        <v>0</v>
      </c>
    </row>
    <row r="422" spans="1:18" s="25" customFormat="1" ht="31.5" customHeight="1" x14ac:dyDescent="0.3">
      <c r="A422" s="44" t="s">
        <v>168</v>
      </c>
      <c r="B422" s="87">
        <v>7598455000704</v>
      </c>
      <c r="C422" s="88" t="s">
        <v>188</v>
      </c>
      <c r="D422" s="176" t="s">
        <v>612</v>
      </c>
      <c r="E422" s="116">
        <v>46356</v>
      </c>
      <c r="F422" s="90" t="s">
        <v>23</v>
      </c>
      <c r="G422" s="89" t="s">
        <v>20</v>
      </c>
      <c r="H422" s="28" t="s">
        <v>2632</v>
      </c>
      <c r="I422" s="117">
        <v>150</v>
      </c>
      <c r="J422" s="117">
        <v>7.01</v>
      </c>
      <c r="K422" s="113"/>
      <c r="L422" s="29">
        <f>Tabla1[[#This Row],[PRECIO REF        ($)]]-Tabla1[PRECIO REF        ($)]*Tabla1[OFERTA]</f>
        <v>7.01</v>
      </c>
      <c r="M422" s="109">
        <f>$F$3*Tabla1[[#This Row],[PRECIO CON DSCTO]]</f>
        <v>2067.7389989999997</v>
      </c>
      <c r="N422" s="31"/>
      <c r="O422" s="32"/>
      <c r="P422" s="30">
        <f>(Tabla1[[#This Row],[PEDIDO ]]*Tabla1[[#This Row],[PRECIO CON DSCTO]])</f>
        <v>0</v>
      </c>
      <c r="Q422" s="30">
        <f>(Tabla1[[#This Row],[PRECIO REF BS]]*Tabla1[[#This Row],[PEDIDO ]])</f>
        <v>0</v>
      </c>
      <c r="R422" s="34"/>
    </row>
    <row r="423" spans="1:18" s="25" customFormat="1" ht="31.5" customHeight="1" x14ac:dyDescent="0.3">
      <c r="A423" s="44" t="s">
        <v>168</v>
      </c>
      <c r="B423" s="87">
        <v>7591616002005</v>
      </c>
      <c r="C423" s="88" t="s">
        <v>219</v>
      </c>
      <c r="D423" s="155" t="s">
        <v>220</v>
      </c>
      <c r="E423" s="116">
        <v>46660</v>
      </c>
      <c r="F423" s="90" t="s">
        <v>157</v>
      </c>
      <c r="G423" s="89" t="s">
        <v>20</v>
      </c>
      <c r="H423" s="28" t="s">
        <v>2632</v>
      </c>
      <c r="I423" s="117">
        <v>23</v>
      </c>
      <c r="J423" s="117">
        <v>6.2286099999999998</v>
      </c>
      <c r="K423" s="113"/>
      <c r="L423" s="29">
        <f>Tabla1[[#This Row],[PRECIO REF        ($)]]-Tabla1[PRECIO REF        ($)]*Tabla1[OFERTA]</f>
        <v>6.2286099999999998</v>
      </c>
      <c r="M423" s="109">
        <f>$F$3*Tabla1[[#This Row],[PRECIO CON DSCTO]]</f>
        <v>1837.2524688389999</v>
      </c>
      <c r="N423" s="31"/>
      <c r="O423" s="32"/>
      <c r="P423" s="30">
        <f>(Tabla1[[#This Row],[PEDIDO ]]*Tabla1[[#This Row],[PRECIO CON DSCTO]])</f>
        <v>0</v>
      </c>
      <c r="Q423" s="30">
        <f>(Tabla1[[#This Row],[PRECIO REF BS]]*Tabla1[[#This Row],[PEDIDO ]])</f>
        <v>0</v>
      </c>
    </row>
    <row r="424" spans="1:18" s="25" customFormat="1" ht="31.5" customHeight="1" x14ac:dyDescent="0.3">
      <c r="A424" s="44" t="s">
        <v>168</v>
      </c>
      <c r="B424" s="87">
        <v>7591616000902</v>
      </c>
      <c r="C424" s="88" t="s">
        <v>1862</v>
      </c>
      <c r="D424" s="147" t="s">
        <v>1863</v>
      </c>
      <c r="E424" s="116">
        <v>46691</v>
      </c>
      <c r="F424" s="90" t="s">
        <v>157</v>
      </c>
      <c r="G424" s="89" t="s">
        <v>20</v>
      </c>
      <c r="H424" s="28" t="s">
        <v>2632</v>
      </c>
      <c r="I424" s="117">
        <v>21</v>
      </c>
      <c r="J424" s="117">
        <v>6.2286099999999998</v>
      </c>
      <c r="K424" s="113"/>
      <c r="L424" s="29">
        <f>Tabla1[[#This Row],[PRECIO REF        ($)]]-Tabla1[PRECIO REF        ($)]*Tabla1[OFERTA]</f>
        <v>6.2286099999999998</v>
      </c>
      <c r="M424" s="109">
        <f>$F$3*Tabla1[[#This Row],[PRECIO CON DSCTO]]</f>
        <v>1837.2524688389999</v>
      </c>
      <c r="N424" s="31"/>
      <c r="O424" s="32"/>
      <c r="P424" s="30">
        <f>(Tabla1[[#This Row],[PEDIDO ]]*Tabla1[[#This Row],[PRECIO CON DSCTO]])</f>
        <v>0</v>
      </c>
      <c r="Q424" s="30">
        <f>(Tabla1[[#This Row],[PRECIO REF BS]]*Tabla1[[#This Row],[PEDIDO ]])</f>
        <v>0</v>
      </c>
    </row>
    <row r="425" spans="1:18" s="25" customFormat="1" ht="31.5" customHeight="1" x14ac:dyDescent="0.3">
      <c r="A425" s="44" t="s">
        <v>168</v>
      </c>
      <c r="B425" s="87">
        <v>7894164005727</v>
      </c>
      <c r="C425" s="88" t="s">
        <v>1910</v>
      </c>
      <c r="D425" s="165" t="s">
        <v>1911</v>
      </c>
      <c r="E425" s="116">
        <v>46507</v>
      </c>
      <c r="F425" s="158" t="s">
        <v>1912</v>
      </c>
      <c r="G425" s="89" t="s">
        <v>20</v>
      </c>
      <c r="H425" s="28"/>
      <c r="I425" s="117">
        <v>71</v>
      </c>
      <c r="J425" s="117">
        <v>2.5739700000000001</v>
      </c>
      <c r="K425" s="113"/>
      <c r="L425" s="29">
        <f>Tabla1[[#This Row],[PRECIO REF        ($)]]-Tabla1[PRECIO REF        ($)]*Tabla1[OFERTA]</f>
        <v>2.5739700000000001</v>
      </c>
      <c r="M425" s="109">
        <f>$F$3*Tabla1[[#This Row],[PRECIO CON DSCTO]]</f>
        <v>759.24367350299997</v>
      </c>
      <c r="N425" s="31"/>
      <c r="O425" s="32"/>
      <c r="P425" s="30">
        <f>(Tabla1[[#This Row],[PEDIDO ]]*Tabla1[[#This Row],[PRECIO CON DSCTO]])</f>
        <v>0</v>
      </c>
      <c r="Q425" s="30">
        <f>(Tabla1[[#This Row],[PRECIO REF BS]]*Tabla1[[#This Row],[PEDIDO ]])</f>
        <v>0</v>
      </c>
    </row>
    <row r="426" spans="1:18" s="25" customFormat="1" ht="31.5" customHeight="1" x14ac:dyDescent="0.3">
      <c r="A426" s="44" t="s">
        <v>168</v>
      </c>
      <c r="B426" s="87">
        <v>730170649357</v>
      </c>
      <c r="C426" s="88" t="s">
        <v>2280</v>
      </c>
      <c r="D426" s="146" t="s">
        <v>2281</v>
      </c>
      <c r="E426" s="116">
        <v>46752</v>
      </c>
      <c r="F426" s="139" t="s">
        <v>50</v>
      </c>
      <c r="G426" s="89" t="s">
        <v>20</v>
      </c>
      <c r="H426" s="28"/>
      <c r="I426" s="117">
        <v>30</v>
      </c>
      <c r="J426" s="117">
        <v>3.03</v>
      </c>
      <c r="K426" s="113"/>
      <c r="L426" s="29">
        <f>Tabla1[[#This Row],[PRECIO REF        ($)]]-Tabla1[PRECIO REF        ($)]*Tabla1[OFERTA]</f>
        <v>3.03</v>
      </c>
      <c r="M426" s="109">
        <f>$F$3*Tabla1[[#This Row],[PRECIO CON DSCTO]]</f>
        <v>893.75879699999996</v>
      </c>
      <c r="N426" s="31"/>
      <c r="O426" s="32"/>
      <c r="P426" s="30">
        <f>(Tabla1[[#This Row],[PEDIDO ]]*Tabla1[[#This Row],[PRECIO CON DSCTO]])</f>
        <v>0</v>
      </c>
      <c r="Q426" s="30">
        <f>(Tabla1[[#This Row],[PRECIO REF BS]]*Tabla1[[#This Row],[PEDIDO ]])</f>
        <v>0</v>
      </c>
    </row>
    <row r="427" spans="1:18" s="25" customFormat="1" ht="31.5" customHeight="1" x14ac:dyDescent="0.3">
      <c r="A427" s="44" t="s">
        <v>168</v>
      </c>
      <c r="B427" s="87">
        <v>7598484000294</v>
      </c>
      <c r="C427" s="88" t="s">
        <v>915</v>
      </c>
      <c r="D427" s="175" t="s">
        <v>923</v>
      </c>
      <c r="E427" s="116">
        <v>46433</v>
      </c>
      <c r="F427" s="88" t="s">
        <v>205</v>
      </c>
      <c r="G427" s="89" t="s">
        <v>20</v>
      </c>
      <c r="H427" s="28" t="s">
        <v>2632</v>
      </c>
      <c r="I427" s="117">
        <v>63</v>
      </c>
      <c r="J427" s="117">
        <v>2.71</v>
      </c>
      <c r="K427" s="113"/>
      <c r="L427" s="29">
        <f>Tabla1[[#This Row],[PRECIO REF        ($)]]-Tabla1[PRECIO REF        ($)]*Tabla1[OFERTA]</f>
        <v>2.71</v>
      </c>
      <c r="M427" s="109">
        <f>$F$3*Tabla1[[#This Row],[PRECIO CON DSCTO]]</f>
        <v>799.36842899999999</v>
      </c>
      <c r="N427" s="30"/>
      <c r="O427" s="32"/>
      <c r="P427" s="30">
        <f>(Tabla1[[#This Row],[PEDIDO ]]*Tabla1[[#This Row],[PRECIO CON DSCTO]])</f>
        <v>0</v>
      </c>
      <c r="Q427" s="30">
        <f>(Tabla1[[#This Row],[PRECIO REF BS]]*Tabla1[[#This Row],[PEDIDO ]])</f>
        <v>0</v>
      </c>
    </row>
    <row r="428" spans="1:18" s="25" customFormat="1" ht="31.5" customHeight="1" x14ac:dyDescent="0.3">
      <c r="A428" s="44" t="s">
        <v>168</v>
      </c>
      <c r="B428" s="87">
        <v>7591243831511</v>
      </c>
      <c r="C428" s="88" t="s">
        <v>1276</v>
      </c>
      <c r="D428" s="151" t="s">
        <v>1289</v>
      </c>
      <c r="E428" s="116">
        <v>46325</v>
      </c>
      <c r="F428" s="88" t="s">
        <v>36</v>
      </c>
      <c r="G428" s="89" t="s">
        <v>20</v>
      </c>
      <c r="H428" s="28"/>
      <c r="I428" s="117">
        <v>6</v>
      </c>
      <c r="J428" s="117">
        <v>5.1992000000000003</v>
      </c>
      <c r="K428" s="113"/>
      <c r="L428" s="29">
        <f>Tabla1[[#This Row],[PRECIO REF        ($)]]-Tabla1[PRECIO REF        ($)]*Tabla1[OFERTA]</f>
        <v>5.1992000000000003</v>
      </c>
      <c r="M428" s="109">
        <f>$F$3*Tabla1[[#This Row],[PRECIO CON DSCTO]]</f>
        <v>1533.6075040800001</v>
      </c>
      <c r="N428" s="31"/>
      <c r="O428" s="32"/>
      <c r="P428" s="30">
        <f>(Tabla1[[#This Row],[PEDIDO ]]*Tabla1[[#This Row],[PRECIO CON DSCTO]])</f>
        <v>0</v>
      </c>
      <c r="Q428" s="30">
        <f>(Tabla1[[#This Row],[PRECIO REF BS]]*Tabla1[[#This Row],[PEDIDO ]])</f>
        <v>0</v>
      </c>
    </row>
    <row r="429" spans="1:18" s="25" customFormat="1" ht="31.5" customHeight="1" x14ac:dyDescent="0.3">
      <c r="A429" s="44" t="s">
        <v>168</v>
      </c>
      <c r="B429" s="87">
        <v>7591243831641</v>
      </c>
      <c r="C429" s="88" t="s">
        <v>1277</v>
      </c>
      <c r="D429" s="93" t="s">
        <v>1290</v>
      </c>
      <c r="E429" s="116">
        <v>46325</v>
      </c>
      <c r="F429" s="88" t="s">
        <v>36</v>
      </c>
      <c r="G429" s="89" t="s">
        <v>20</v>
      </c>
      <c r="H429" s="28"/>
      <c r="I429" s="117">
        <v>5</v>
      </c>
      <c r="J429" s="117">
        <v>4.5567000000000002</v>
      </c>
      <c r="K429" s="113"/>
      <c r="L429" s="29">
        <f>Tabla1[[#This Row],[PRECIO REF        ($)]]-Tabla1[PRECIO REF        ($)]*Tabla1[OFERTA]</f>
        <v>4.5567000000000002</v>
      </c>
      <c r="M429" s="109">
        <f>$F$3*Tabla1[[#This Row],[PRECIO CON DSCTO]]</f>
        <v>1344.08934333</v>
      </c>
      <c r="N429" s="31"/>
      <c r="O429" s="32"/>
      <c r="P429" s="30">
        <f>(Tabla1[[#This Row],[PEDIDO ]]*Tabla1[[#This Row],[PRECIO CON DSCTO]])</f>
        <v>0</v>
      </c>
      <c r="Q429" s="30">
        <f>(Tabla1[[#This Row],[PRECIO REF BS]]*Tabla1[[#This Row],[PEDIDO ]])</f>
        <v>0</v>
      </c>
    </row>
    <row r="430" spans="1:18" s="25" customFormat="1" ht="31.5" customHeight="1" x14ac:dyDescent="0.3">
      <c r="A430" s="44" t="s">
        <v>168</v>
      </c>
      <c r="B430" s="87">
        <v>7594001101635</v>
      </c>
      <c r="C430" s="88" t="s">
        <v>221</v>
      </c>
      <c r="D430" s="145" t="s">
        <v>1560</v>
      </c>
      <c r="E430" s="116">
        <v>46660</v>
      </c>
      <c r="F430" s="150" t="s">
        <v>119</v>
      </c>
      <c r="G430" s="89" t="s">
        <v>20</v>
      </c>
      <c r="H430" s="28" t="s">
        <v>2632</v>
      </c>
      <c r="I430" s="117">
        <v>8</v>
      </c>
      <c r="J430" s="117">
        <v>1.34</v>
      </c>
      <c r="K430" s="113"/>
      <c r="L430" s="29">
        <f>Tabla1[[#This Row],[PRECIO REF        ($)]]-Tabla1[PRECIO REF        ($)]*Tabla1[OFERTA]</f>
        <v>1.34</v>
      </c>
      <c r="M430" s="109">
        <f>$F$3*Tabla1[[#This Row],[PRECIO CON DSCTO]]</f>
        <v>395.25966600000004</v>
      </c>
      <c r="N430" s="31"/>
      <c r="O430" s="32"/>
      <c r="P430" s="30">
        <f>(Tabla1[[#This Row],[PEDIDO ]]*Tabla1[[#This Row],[PRECIO CON DSCTO]])</f>
        <v>0</v>
      </c>
      <c r="Q430" s="30">
        <f>(Tabla1[[#This Row],[PRECIO REF BS]]*Tabla1[[#This Row],[PEDIDO ]])</f>
        <v>0</v>
      </c>
    </row>
    <row r="431" spans="1:18" s="25" customFormat="1" ht="31.5" customHeight="1" x14ac:dyDescent="0.3">
      <c r="A431" s="44" t="s">
        <v>168</v>
      </c>
      <c r="B431" s="87">
        <v>7594001101444</v>
      </c>
      <c r="C431" s="88" t="s">
        <v>674</v>
      </c>
      <c r="D431" s="146" t="s">
        <v>675</v>
      </c>
      <c r="E431" s="116">
        <v>46842</v>
      </c>
      <c r="F431" s="150" t="s">
        <v>119</v>
      </c>
      <c r="G431" s="89" t="s">
        <v>20</v>
      </c>
      <c r="H431" s="28" t="s">
        <v>2632</v>
      </c>
      <c r="I431" s="117">
        <v>33</v>
      </c>
      <c r="J431" s="117">
        <v>2.02</v>
      </c>
      <c r="K431" s="113"/>
      <c r="L431" s="29">
        <f>Tabla1[[#This Row],[PRECIO REF        ($)]]-Tabla1[PRECIO REF        ($)]*Tabla1[OFERTA]</f>
        <v>2.02</v>
      </c>
      <c r="M431" s="109">
        <f>$F$3*Tabla1[[#This Row],[PRECIO CON DSCTO]]</f>
        <v>595.83919800000001</v>
      </c>
      <c r="N431" s="31"/>
      <c r="O431" s="32"/>
      <c r="P431" s="30">
        <f>(Tabla1[[#This Row],[PEDIDO ]]*Tabla1[[#This Row],[PRECIO CON DSCTO]])</f>
        <v>0</v>
      </c>
      <c r="Q431" s="30">
        <f>(Tabla1[[#This Row],[PRECIO REF BS]]*Tabla1[[#This Row],[PEDIDO ]])</f>
        <v>0</v>
      </c>
    </row>
    <row r="432" spans="1:18" s="25" customFormat="1" ht="31.5" customHeight="1" x14ac:dyDescent="0.3">
      <c r="A432" s="44" t="s">
        <v>168</v>
      </c>
      <c r="B432" s="87">
        <v>7592803000750</v>
      </c>
      <c r="C432" s="88" t="s">
        <v>1793</v>
      </c>
      <c r="D432" s="157" t="s">
        <v>1794</v>
      </c>
      <c r="E432" s="116">
        <v>46325</v>
      </c>
      <c r="F432" s="88" t="s">
        <v>116</v>
      </c>
      <c r="G432" s="89" t="s">
        <v>20</v>
      </c>
      <c r="H432" s="28"/>
      <c r="I432" s="117">
        <v>1</v>
      </c>
      <c r="J432" s="117">
        <v>2.5299999999999998</v>
      </c>
      <c r="K432" s="113"/>
      <c r="L432" s="29">
        <f>Tabla1[[#This Row],[PRECIO REF        ($)]]-Tabla1[PRECIO REF        ($)]*Tabla1[OFERTA]</f>
        <v>2.5299999999999998</v>
      </c>
      <c r="M432" s="109">
        <f>$F$3*Tabla1[[#This Row],[PRECIO CON DSCTO]]</f>
        <v>746.27384699999993</v>
      </c>
      <c r="N432" s="31"/>
      <c r="O432" s="32"/>
      <c r="P432" s="30">
        <f>(Tabla1[[#This Row],[PEDIDO ]]*Tabla1[[#This Row],[PRECIO CON DSCTO]])</f>
        <v>0</v>
      </c>
      <c r="Q432" s="30">
        <f>(Tabla1[[#This Row],[PRECIO REF BS]]*Tabla1[[#This Row],[PEDIDO ]])</f>
        <v>0</v>
      </c>
    </row>
    <row r="433" spans="1:17" s="25" customFormat="1" ht="31.5" customHeight="1" x14ac:dyDescent="0.3">
      <c r="A433" s="44" t="s">
        <v>168</v>
      </c>
      <c r="B433" s="87">
        <v>7592803002402</v>
      </c>
      <c r="C433" s="88" t="s">
        <v>1215</v>
      </c>
      <c r="D433" s="165" t="s">
        <v>1241</v>
      </c>
      <c r="E433" s="116">
        <v>46568</v>
      </c>
      <c r="F433" s="88" t="s">
        <v>116</v>
      </c>
      <c r="G433" s="89" t="s">
        <v>20</v>
      </c>
      <c r="H433" s="28"/>
      <c r="I433" s="117">
        <v>111</v>
      </c>
      <c r="J433" s="117">
        <v>5.5</v>
      </c>
      <c r="K433" s="113"/>
      <c r="L433" s="29">
        <f>Tabla1[[#This Row],[PRECIO REF        ($)]]-Tabla1[PRECIO REF        ($)]*Tabla1[OFERTA]</f>
        <v>5.5</v>
      </c>
      <c r="M433" s="109">
        <f>$F$3*Tabla1[[#This Row],[PRECIO CON DSCTO]]</f>
        <v>1622.3344500000001</v>
      </c>
      <c r="N433" s="31"/>
      <c r="O433" s="32"/>
      <c r="P433" s="30">
        <f>(Tabla1[[#This Row],[PEDIDO ]]*Tabla1[[#This Row],[PRECIO CON DSCTO]])</f>
        <v>0</v>
      </c>
      <c r="Q433" s="30">
        <f>(Tabla1[[#This Row],[PRECIO REF BS]]*Tabla1[[#This Row],[PEDIDO ]])</f>
        <v>0</v>
      </c>
    </row>
    <row r="434" spans="1:17" s="25" customFormat="1" ht="31.5" customHeight="1" x14ac:dyDescent="0.3">
      <c r="A434" s="44" t="s">
        <v>168</v>
      </c>
      <c r="B434" s="87">
        <v>7703712033252</v>
      </c>
      <c r="C434" s="88" t="s">
        <v>222</v>
      </c>
      <c r="D434" s="99" t="s">
        <v>223</v>
      </c>
      <c r="E434" s="116">
        <v>46317</v>
      </c>
      <c r="F434" s="96" t="s">
        <v>51</v>
      </c>
      <c r="G434" s="89" t="s">
        <v>20</v>
      </c>
      <c r="H434" s="28"/>
      <c r="I434" s="117">
        <v>73</v>
      </c>
      <c r="J434" s="117">
        <v>2.3639999999999999</v>
      </c>
      <c r="K434" s="113"/>
      <c r="L434" s="29">
        <f>Tabla1[[#This Row],[PRECIO REF        ($)]]-Tabla1[PRECIO REF        ($)]*Tabla1[OFERTA]</f>
        <v>2.3639999999999999</v>
      </c>
      <c r="M434" s="109">
        <f>$F$3*Tabla1[[#This Row],[PRECIO CON DSCTO]]</f>
        <v>697.30884359999993</v>
      </c>
      <c r="N434" s="31"/>
      <c r="O434" s="32"/>
      <c r="P434" s="30">
        <f>(Tabla1[[#This Row],[PEDIDO ]]*Tabla1[[#This Row],[PRECIO CON DSCTO]])</f>
        <v>0</v>
      </c>
      <c r="Q434" s="30">
        <f>(Tabla1[[#This Row],[PRECIO REF BS]]*Tabla1[[#This Row],[PEDIDO ]])</f>
        <v>0</v>
      </c>
    </row>
    <row r="435" spans="1:17" s="25" customFormat="1" ht="31.5" customHeight="1" x14ac:dyDescent="0.3">
      <c r="A435" s="44" t="s">
        <v>168</v>
      </c>
      <c r="B435" s="87">
        <v>7795368054101</v>
      </c>
      <c r="C435" s="88" t="s">
        <v>2527</v>
      </c>
      <c r="D435" s="185" t="s">
        <v>2528</v>
      </c>
      <c r="E435" s="116">
        <v>46507</v>
      </c>
      <c r="F435" s="92" t="s">
        <v>108</v>
      </c>
      <c r="G435" s="89" t="s">
        <v>20</v>
      </c>
      <c r="H435" s="28"/>
      <c r="I435" s="117">
        <v>11</v>
      </c>
      <c r="J435" s="117">
        <v>11.19768</v>
      </c>
      <c r="K435" s="113"/>
      <c r="L435" s="29">
        <f>Tabla1[[#This Row],[PRECIO REF        ($)]]-Tabla1[PRECIO REF        ($)]*Tabla1[OFERTA]</f>
        <v>11.19768</v>
      </c>
      <c r="M435" s="109">
        <f>$F$3*Tabla1[[#This Row],[PRECIO CON DSCTO]]</f>
        <v>3302.9785498319998</v>
      </c>
      <c r="N435" s="31"/>
      <c r="O435" s="32"/>
      <c r="P435" s="30">
        <f>(Tabla1[[#This Row],[PEDIDO ]]*Tabla1[[#This Row],[PRECIO CON DSCTO]])</f>
        <v>0</v>
      </c>
      <c r="Q435" s="30">
        <f>(Tabla1[[#This Row],[PRECIO REF BS]]*Tabla1[[#This Row],[PEDIDO ]])</f>
        <v>0</v>
      </c>
    </row>
    <row r="436" spans="1:17" s="25" customFormat="1" ht="31.5" customHeight="1" x14ac:dyDescent="0.3">
      <c r="A436" s="44" t="s">
        <v>168</v>
      </c>
      <c r="B436" s="87">
        <v>7591619519135</v>
      </c>
      <c r="C436" s="88" t="s">
        <v>1092</v>
      </c>
      <c r="D436" s="147" t="s">
        <v>1113</v>
      </c>
      <c r="E436" s="116">
        <v>46356</v>
      </c>
      <c r="F436" s="90" t="s">
        <v>128</v>
      </c>
      <c r="G436" s="89" t="s">
        <v>20</v>
      </c>
      <c r="H436" s="28"/>
      <c r="I436" s="117">
        <v>2</v>
      </c>
      <c r="J436" s="117">
        <v>3.48</v>
      </c>
      <c r="K436" s="113"/>
      <c r="L436" s="29">
        <f>Tabla1[[#This Row],[PRECIO REF        ($)]]-Tabla1[PRECIO REF        ($)]*Tabla1[OFERTA]</f>
        <v>3.48</v>
      </c>
      <c r="M436" s="109">
        <f>$F$3*Tabla1[[#This Row],[PRECIO CON DSCTO]]</f>
        <v>1026.4952519999999</v>
      </c>
      <c r="N436" s="31"/>
      <c r="O436" s="32"/>
      <c r="P436" s="30">
        <f>(Tabla1[[#This Row],[PEDIDO ]]*Tabla1[[#This Row],[PRECIO CON DSCTO]])</f>
        <v>0</v>
      </c>
      <c r="Q436" s="30">
        <f>(Tabla1[[#This Row],[PRECIO REF BS]]*Tabla1[[#This Row],[PEDIDO ]])</f>
        <v>0</v>
      </c>
    </row>
    <row r="437" spans="1:17" s="25" customFormat="1" ht="31.5" customHeight="1" x14ac:dyDescent="0.3">
      <c r="A437" s="44" t="s">
        <v>168</v>
      </c>
      <c r="B437" s="87">
        <v>7703712033061</v>
      </c>
      <c r="C437" s="88" t="s">
        <v>224</v>
      </c>
      <c r="D437" s="93" t="s">
        <v>1032</v>
      </c>
      <c r="E437" s="116">
        <v>46591</v>
      </c>
      <c r="F437" s="96" t="s">
        <v>51</v>
      </c>
      <c r="G437" s="89" t="s">
        <v>20</v>
      </c>
      <c r="H437" s="28"/>
      <c r="I437" s="117">
        <v>79</v>
      </c>
      <c r="J437" s="117">
        <v>3.26</v>
      </c>
      <c r="K437" s="113"/>
      <c r="L437" s="29">
        <f>Tabla1[[#This Row],[PRECIO REF        ($)]]-Tabla1[PRECIO REF        ($)]*Tabla1[OFERTA]</f>
        <v>3.26</v>
      </c>
      <c r="M437" s="109">
        <f>$F$3*Tabla1[[#This Row],[PRECIO CON DSCTO]]</f>
        <v>961.60187399999995</v>
      </c>
      <c r="N437" s="31"/>
      <c r="O437" s="32"/>
      <c r="P437" s="30">
        <f>(Tabla1[[#This Row],[PEDIDO ]]*Tabla1[[#This Row],[PRECIO CON DSCTO]])</f>
        <v>0</v>
      </c>
      <c r="Q437" s="30">
        <f>(Tabla1[[#This Row],[PRECIO REF BS]]*Tabla1[[#This Row],[PEDIDO ]])</f>
        <v>0</v>
      </c>
    </row>
    <row r="438" spans="1:17" s="25" customFormat="1" ht="31.5" customHeight="1" x14ac:dyDescent="0.3">
      <c r="A438" s="44" t="s">
        <v>168</v>
      </c>
      <c r="B438" s="87">
        <v>7703712031456</v>
      </c>
      <c r="C438" s="88" t="s">
        <v>225</v>
      </c>
      <c r="D438" s="155" t="s">
        <v>1304</v>
      </c>
      <c r="E438" s="116">
        <v>46647</v>
      </c>
      <c r="F438" s="96" t="s">
        <v>51</v>
      </c>
      <c r="G438" s="89" t="s">
        <v>20</v>
      </c>
      <c r="H438" s="28"/>
      <c r="I438" s="117">
        <v>99</v>
      </c>
      <c r="J438" s="117">
        <v>5.0875000000000004</v>
      </c>
      <c r="K438" s="113"/>
      <c r="L438" s="29">
        <f>Tabla1[[#This Row],[PRECIO REF        ($)]]-Tabla1[PRECIO REF        ($)]*Tabla1[OFERTA]</f>
        <v>5.0875000000000004</v>
      </c>
      <c r="M438" s="109">
        <f>$F$3*Tabla1[[#This Row],[PRECIO CON DSCTO]]</f>
        <v>1500.6593662500002</v>
      </c>
      <c r="N438" s="31"/>
      <c r="O438" s="32"/>
      <c r="P438" s="30">
        <f>(Tabla1[[#This Row],[PEDIDO ]]*Tabla1[[#This Row],[PRECIO CON DSCTO]])</f>
        <v>0</v>
      </c>
      <c r="Q438" s="30">
        <f>(Tabla1[[#This Row],[PRECIO REF BS]]*Tabla1[[#This Row],[PEDIDO ]])</f>
        <v>0</v>
      </c>
    </row>
    <row r="439" spans="1:17" s="25" customFormat="1" ht="31.5" customHeight="1" x14ac:dyDescent="0.3">
      <c r="A439" s="44" t="s">
        <v>168</v>
      </c>
      <c r="B439" s="87">
        <v>7597758001111</v>
      </c>
      <c r="C439" s="88" t="s">
        <v>1026</v>
      </c>
      <c r="D439" s="149" t="s">
        <v>1033</v>
      </c>
      <c r="E439" s="116">
        <v>46721</v>
      </c>
      <c r="F439" s="97" t="s">
        <v>26</v>
      </c>
      <c r="G439" s="89" t="s">
        <v>20</v>
      </c>
      <c r="H439" s="28"/>
      <c r="I439" s="117">
        <v>9</v>
      </c>
      <c r="J439" s="117">
        <v>4.0578099999999999</v>
      </c>
      <c r="K439" s="113"/>
      <c r="L439" s="29">
        <f>Tabla1[[#This Row],[PRECIO REF        ($)]]-Tabla1[PRECIO REF        ($)]*Tabla1[OFERTA]</f>
        <v>4.0578099999999999</v>
      </c>
      <c r="M439" s="109">
        <f>$F$3*Tabla1[[#This Row],[PRECIO CON DSCTO]]</f>
        <v>1196.931809919</v>
      </c>
      <c r="N439" s="31"/>
      <c r="O439" s="32"/>
      <c r="P439" s="30">
        <f>(Tabla1[[#This Row],[PEDIDO ]]*Tabla1[[#This Row],[PRECIO CON DSCTO]])</f>
        <v>0</v>
      </c>
      <c r="Q439" s="30">
        <f>(Tabla1[[#This Row],[PRECIO REF BS]]*Tabla1[[#This Row],[PEDIDO ]])</f>
        <v>0</v>
      </c>
    </row>
    <row r="440" spans="1:17" s="25" customFormat="1" ht="31.5" customHeight="1" x14ac:dyDescent="0.3">
      <c r="A440" s="44" t="s">
        <v>168</v>
      </c>
      <c r="B440" s="87">
        <v>7702098031296</v>
      </c>
      <c r="C440" s="88" t="s">
        <v>2133</v>
      </c>
      <c r="D440" s="107" t="s">
        <v>2134</v>
      </c>
      <c r="E440" s="116">
        <v>47576</v>
      </c>
      <c r="F440" s="186" t="s">
        <v>2141</v>
      </c>
      <c r="G440" s="89" t="s">
        <v>20</v>
      </c>
      <c r="H440" s="28"/>
      <c r="I440" s="117">
        <v>36</v>
      </c>
      <c r="J440" s="117">
        <v>2</v>
      </c>
      <c r="K440" s="113"/>
      <c r="L440" s="29">
        <f>Tabla1[[#This Row],[PRECIO REF        ($)]]-Tabla1[PRECIO REF        ($)]*Tabla1[OFERTA]</f>
        <v>2</v>
      </c>
      <c r="M440" s="109">
        <f>$F$3*Tabla1[[#This Row],[PRECIO CON DSCTO]]</f>
        <v>589.93979999999999</v>
      </c>
      <c r="N440" s="31"/>
      <c r="O440" s="32"/>
      <c r="P440" s="30">
        <f>(Tabla1[[#This Row],[PEDIDO ]]*Tabla1[[#This Row],[PRECIO CON DSCTO]])</f>
        <v>0</v>
      </c>
      <c r="Q440" s="30">
        <f>(Tabla1[[#This Row],[PRECIO REF BS]]*Tabla1[[#This Row],[PEDIDO ]])</f>
        <v>0</v>
      </c>
    </row>
    <row r="441" spans="1:17" s="25" customFormat="1" ht="31.5" customHeight="1" x14ac:dyDescent="0.3">
      <c r="A441" s="44" t="s">
        <v>168</v>
      </c>
      <c r="B441" s="87">
        <v>7702098400900</v>
      </c>
      <c r="C441" s="88" t="s">
        <v>2333</v>
      </c>
      <c r="D441" s="173" t="s">
        <v>2334</v>
      </c>
      <c r="E441" s="116">
        <v>47533</v>
      </c>
      <c r="F441" s="186" t="s">
        <v>2141</v>
      </c>
      <c r="G441" s="89" t="s">
        <v>20</v>
      </c>
      <c r="H441" s="28"/>
      <c r="I441" s="117">
        <v>20</v>
      </c>
      <c r="J441" s="117">
        <v>2.1169899999999999</v>
      </c>
      <c r="K441" s="113"/>
      <c r="L441" s="29">
        <f>Tabla1[[#This Row],[PRECIO REF        ($)]]-Tabla1[PRECIO REF        ($)]*Tabla1[OFERTA]</f>
        <v>2.1169899999999999</v>
      </c>
      <c r="M441" s="109">
        <f>$F$3*Tabla1[[#This Row],[PRECIO CON DSCTO]]</f>
        <v>624.44832860099996</v>
      </c>
      <c r="N441" s="31"/>
      <c r="O441" s="32"/>
      <c r="P441" s="30">
        <f>(Tabla1[[#This Row],[PEDIDO ]]*Tabla1[[#This Row],[PRECIO CON DSCTO]])</f>
        <v>0</v>
      </c>
      <c r="Q441" s="30">
        <f>(Tabla1[[#This Row],[PRECIO REF BS]]*Tabla1[[#This Row],[PEDIDO ]])</f>
        <v>0</v>
      </c>
    </row>
    <row r="442" spans="1:17" s="25" customFormat="1" ht="31.5" customHeight="1" x14ac:dyDescent="0.3">
      <c r="A442" s="44" t="s">
        <v>168</v>
      </c>
      <c r="B442" s="87">
        <v>2000104014826</v>
      </c>
      <c r="C442" s="88" t="s">
        <v>2135</v>
      </c>
      <c r="D442" s="107" t="s">
        <v>2136</v>
      </c>
      <c r="E442" s="116">
        <v>47464</v>
      </c>
      <c r="F442" s="186" t="s">
        <v>2141</v>
      </c>
      <c r="G442" s="89" t="s">
        <v>20</v>
      </c>
      <c r="H442" s="28"/>
      <c r="I442" s="117">
        <v>27</v>
      </c>
      <c r="J442" s="117">
        <v>4</v>
      </c>
      <c r="K442" s="113"/>
      <c r="L442" s="29">
        <f>Tabla1[[#This Row],[PRECIO REF        ($)]]-Tabla1[PRECIO REF        ($)]*Tabla1[OFERTA]</f>
        <v>4</v>
      </c>
      <c r="M442" s="109">
        <f>$F$3*Tabla1[[#This Row],[PRECIO CON DSCTO]]</f>
        <v>1179.8796</v>
      </c>
      <c r="N442" s="31"/>
      <c r="O442" s="32"/>
      <c r="P442" s="30">
        <f>(Tabla1[[#This Row],[PEDIDO ]]*Tabla1[[#This Row],[PRECIO CON DSCTO]])</f>
        <v>0</v>
      </c>
      <c r="Q442" s="30">
        <f>(Tabla1[[#This Row],[PRECIO REF BS]]*Tabla1[[#This Row],[PEDIDO ]])</f>
        <v>0</v>
      </c>
    </row>
    <row r="443" spans="1:17" s="25" customFormat="1" ht="31.5" customHeight="1" x14ac:dyDescent="0.3">
      <c r="A443" s="44" t="s">
        <v>168</v>
      </c>
      <c r="B443" s="87">
        <v>7702098031333</v>
      </c>
      <c r="C443" s="88" t="s">
        <v>2137</v>
      </c>
      <c r="D443" s="173" t="s">
        <v>2138</v>
      </c>
      <c r="E443" s="116">
        <v>47707</v>
      </c>
      <c r="F443" s="186" t="s">
        <v>2141</v>
      </c>
      <c r="G443" s="89" t="s">
        <v>20</v>
      </c>
      <c r="H443" s="28"/>
      <c r="I443" s="117">
        <v>52</v>
      </c>
      <c r="J443" s="117">
        <v>4.2194900000000004</v>
      </c>
      <c r="K443" s="113"/>
      <c r="L443" s="29">
        <f>Tabla1[[#This Row],[PRECIO REF        ($)]]-Tabla1[PRECIO REF        ($)]*Tabla1[OFERTA]</f>
        <v>4.2194900000000004</v>
      </c>
      <c r="M443" s="109">
        <f>$F$3*Tabla1[[#This Row],[PRECIO CON DSCTO]]</f>
        <v>1244.6225433510001</v>
      </c>
      <c r="N443" s="31"/>
      <c r="O443" s="32"/>
      <c r="P443" s="30">
        <f>(Tabla1[[#This Row],[PEDIDO ]]*Tabla1[[#This Row],[PRECIO CON DSCTO]])</f>
        <v>0</v>
      </c>
      <c r="Q443" s="30">
        <f>(Tabla1[[#This Row],[PRECIO REF BS]]*Tabla1[[#This Row],[PEDIDO ]])</f>
        <v>0</v>
      </c>
    </row>
    <row r="444" spans="1:17" s="25" customFormat="1" ht="31.5" customHeight="1" x14ac:dyDescent="0.3">
      <c r="A444" s="44" t="s">
        <v>168</v>
      </c>
      <c r="B444" s="87">
        <v>7592806132052</v>
      </c>
      <c r="C444" s="88" t="s">
        <v>1532</v>
      </c>
      <c r="D444" s="162" t="s">
        <v>1544</v>
      </c>
      <c r="E444" s="116">
        <v>46630</v>
      </c>
      <c r="F444" s="139" t="s">
        <v>46</v>
      </c>
      <c r="G444" s="89" t="s">
        <v>20</v>
      </c>
      <c r="H444" s="28"/>
      <c r="I444" s="117">
        <v>187</v>
      </c>
      <c r="J444" s="117">
        <v>0.45</v>
      </c>
      <c r="K444" s="113"/>
      <c r="L444" s="29">
        <f>Tabla1[[#This Row],[PRECIO REF        ($)]]-Tabla1[PRECIO REF        ($)]*Tabla1[OFERTA]</f>
        <v>0.45</v>
      </c>
      <c r="M444" s="109">
        <f>$F$3*Tabla1[[#This Row],[PRECIO CON DSCTO]]</f>
        <v>132.73645500000001</v>
      </c>
      <c r="N444" s="31"/>
      <c r="O444" s="32"/>
      <c r="P444" s="30">
        <f>(Tabla1[[#This Row],[PEDIDO ]]*Tabla1[[#This Row],[PRECIO CON DSCTO]])</f>
        <v>0</v>
      </c>
      <c r="Q444" s="30">
        <f>(Tabla1[[#This Row],[PRECIO REF BS]]*Tabla1[[#This Row],[PEDIDO ]])</f>
        <v>0</v>
      </c>
    </row>
    <row r="445" spans="1:17" s="25" customFormat="1" ht="31.5" customHeight="1" x14ac:dyDescent="0.3">
      <c r="A445" s="44" t="s">
        <v>168</v>
      </c>
      <c r="B445" s="87">
        <v>7594001101567</v>
      </c>
      <c r="C445" s="88" t="s">
        <v>226</v>
      </c>
      <c r="D445" s="185" t="s">
        <v>227</v>
      </c>
      <c r="E445" s="116">
        <v>46233</v>
      </c>
      <c r="F445" s="150" t="s">
        <v>119</v>
      </c>
      <c r="G445" s="89" t="s">
        <v>20</v>
      </c>
      <c r="H445" s="28" t="s">
        <v>2632</v>
      </c>
      <c r="I445" s="117">
        <v>24</v>
      </c>
      <c r="J445" s="117">
        <v>4.76</v>
      </c>
      <c r="K445" s="113"/>
      <c r="L445" s="29">
        <f>Tabla1[[#This Row],[PRECIO REF        ($)]]-Tabla1[PRECIO REF        ($)]*Tabla1[OFERTA]</f>
        <v>4.76</v>
      </c>
      <c r="M445" s="109">
        <f>$F$3*Tabla1[[#This Row],[PRECIO CON DSCTO]]</f>
        <v>1404.0567239999998</v>
      </c>
      <c r="N445" s="31"/>
      <c r="O445" s="32"/>
      <c r="P445" s="30">
        <f>(Tabla1[[#This Row],[PEDIDO ]]*Tabla1[[#This Row],[PRECIO CON DSCTO]])</f>
        <v>0</v>
      </c>
      <c r="Q445" s="30">
        <f>(Tabla1[[#This Row],[PRECIO REF BS]]*Tabla1[[#This Row],[PEDIDO ]])</f>
        <v>0</v>
      </c>
    </row>
    <row r="446" spans="1:17" s="25" customFormat="1" ht="31.5" customHeight="1" x14ac:dyDescent="0.3">
      <c r="A446" s="44" t="s">
        <v>168</v>
      </c>
      <c r="B446" s="87">
        <v>7594001101550</v>
      </c>
      <c r="C446" s="88" t="s">
        <v>228</v>
      </c>
      <c r="D446" s="142" t="s">
        <v>229</v>
      </c>
      <c r="E446" s="116">
        <v>46446</v>
      </c>
      <c r="F446" s="150" t="s">
        <v>119</v>
      </c>
      <c r="G446" s="89" t="s">
        <v>20</v>
      </c>
      <c r="H446" s="28" t="s">
        <v>2632</v>
      </c>
      <c r="I446" s="117">
        <v>20</v>
      </c>
      <c r="J446" s="117">
        <v>4.51</v>
      </c>
      <c r="K446" s="113"/>
      <c r="L446" s="29">
        <f>Tabla1[[#This Row],[PRECIO REF        ($)]]-Tabla1[PRECIO REF        ($)]*Tabla1[OFERTA]</f>
        <v>4.51</v>
      </c>
      <c r="M446" s="109">
        <f>$F$3*Tabla1[[#This Row],[PRECIO CON DSCTO]]</f>
        <v>1330.314249</v>
      </c>
      <c r="N446" s="31"/>
      <c r="O446" s="32"/>
      <c r="P446" s="30">
        <f>(Tabla1[[#This Row],[PEDIDO ]]*Tabla1[[#This Row],[PRECIO CON DSCTO]])</f>
        <v>0</v>
      </c>
      <c r="Q446" s="30">
        <f>(Tabla1[[#This Row],[PRECIO REF BS]]*Tabla1[[#This Row],[PEDIDO ]])</f>
        <v>0</v>
      </c>
    </row>
    <row r="447" spans="1:17" s="25" customFormat="1" ht="31.5" customHeight="1" x14ac:dyDescent="0.3">
      <c r="A447" s="44" t="s">
        <v>168</v>
      </c>
      <c r="B447" s="87">
        <v>7594001101727</v>
      </c>
      <c r="C447" s="88" t="s">
        <v>230</v>
      </c>
      <c r="D447" s="157" t="s">
        <v>231</v>
      </c>
      <c r="E447" s="116">
        <v>46903</v>
      </c>
      <c r="F447" s="150" t="s">
        <v>119</v>
      </c>
      <c r="G447" s="89" t="s">
        <v>20</v>
      </c>
      <c r="H447" s="28" t="s">
        <v>2632</v>
      </c>
      <c r="I447" s="117">
        <v>34</v>
      </c>
      <c r="J447" s="117">
        <v>3.83</v>
      </c>
      <c r="K447" s="113"/>
      <c r="L447" s="29">
        <f>Tabla1[[#This Row],[PRECIO REF        ($)]]-Tabla1[PRECIO REF        ($)]*Tabla1[OFERTA]</f>
        <v>3.83</v>
      </c>
      <c r="M447" s="109">
        <f>$F$3*Tabla1[[#This Row],[PRECIO CON DSCTO]]</f>
        <v>1129.734717</v>
      </c>
      <c r="N447" s="31"/>
      <c r="O447" s="32"/>
      <c r="P447" s="30">
        <f>(Tabla1[[#This Row],[PEDIDO ]]*Tabla1[[#This Row],[PRECIO CON DSCTO]])</f>
        <v>0</v>
      </c>
      <c r="Q447" s="30">
        <f>(Tabla1[[#This Row],[PRECIO REF BS]]*Tabla1[[#This Row],[PEDIDO ]])</f>
        <v>0</v>
      </c>
    </row>
    <row r="448" spans="1:17" s="25" customFormat="1" ht="31.5" customHeight="1" x14ac:dyDescent="0.3">
      <c r="A448" s="44" t="s">
        <v>168</v>
      </c>
      <c r="B448" s="87">
        <v>7594001100607</v>
      </c>
      <c r="C448" s="88" t="s">
        <v>232</v>
      </c>
      <c r="D448" s="102" t="s">
        <v>233</v>
      </c>
      <c r="E448" s="116">
        <v>46811</v>
      </c>
      <c r="F448" s="150" t="s">
        <v>119</v>
      </c>
      <c r="G448" s="89" t="s">
        <v>20</v>
      </c>
      <c r="H448" s="28" t="s">
        <v>2632</v>
      </c>
      <c r="I448" s="117">
        <v>43</v>
      </c>
      <c r="J448" s="117">
        <v>3.05</v>
      </c>
      <c r="K448" s="113"/>
      <c r="L448" s="29">
        <f>Tabla1[[#This Row],[PRECIO REF        ($)]]-Tabla1[PRECIO REF        ($)]*Tabla1[OFERTA]</f>
        <v>3.05</v>
      </c>
      <c r="M448" s="109">
        <f>$F$3*Tabla1[[#This Row],[PRECIO CON DSCTO]]</f>
        <v>899.65819499999998</v>
      </c>
      <c r="N448" s="31"/>
      <c r="O448" s="32"/>
      <c r="P448" s="30">
        <f>(Tabla1[[#This Row],[PEDIDO ]]*Tabla1[[#This Row],[PRECIO CON DSCTO]])</f>
        <v>0</v>
      </c>
      <c r="Q448" s="30">
        <f>(Tabla1[[#This Row],[PRECIO REF BS]]*Tabla1[[#This Row],[PEDIDO ]])</f>
        <v>0</v>
      </c>
    </row>
    <row r="449" spans="1:18" s="25" customFormat="1" ht="31.5" customHeight="1" x14ac:dyDescent="0.3">
      <c r="A449" s="44" t="s">
        <v>168</v>
      </c>
      <c r="B449" s="87">
        <v>7594001100614</v>
      </c>
      <c r="C449" s="88" t="s">
        <v>234</v>
      </c>
      <c r="D449" s="91" t="s">
        <v>235</v>
      </c>
      <c r="E449" s="116">
        <v>46446</v>
      </c>
      <c r="F449" s="150" t="s">
        <v>119</v>
      </c>
      <c r="G449" s="89" t="s">
        <v>20</v>
      </c>
      <c r="H449" s="28" t="s">
        <v>2632</v>
      </c>
      <c r="I449" s="117">
        <v>45</v>
      </c>
      <c r="J449" s="117">
        <v>2.96</v>
      </c>
      <c r="K449" s="113"/>
      <c r="L449" s="29">
        <f>Tabla1[[#This Row],[PRECIO REF        ($)]]-Tabla1[PRECIO REF        ($)]*Tabla1[OFERTA]</f>
        <v>2.96</v>
      </c>
      <c r="M449" s="109">
        <f>$F$3*Tabla1[[#This Row],[PRECIO CON DSCTO]]</f>
        <v>873.110904</v>
      </c>
      <c r="N449" s="31"/>
      <c r="O449" s="32"/>
      <c r="P449" s="30">
        <f>(Tabla1[[#This Row],[PEDIDO ]]*Tabla1[[#This Row],[PRECIO CON DSCTO]])</f>
        <v>0</v>
      </c>
      <c r="Q449" s="30">
        <f>(Tabla1[[#This Row],[PRECIO REF BS]]*Tabla1[[#This Row],[PEDIDO ]])</f>
        <v>0</v>
      </c>
    </row>
    <row r="450" spans="1:18" s="25" customFormat="1" ht="31.5" customHeight="1" x14ac:dyDescent="0.3">
      <c r="A450" s="44" t="s">
        <v>168</v>
      </c>
      <c r="B450" s="87">
        <v>7594001100591</v>
      </c>
      <c r="C450" s="88" t="s">
        <v>236</v>
      </c>
      <c r="D450" s="157" t="s">
        <v>237</v>
      </c>
      <c r="E450" s="116">
        <v>46660</v>
      </c>
      <c r="F450" s="150" t="s">
        <v>119</v>
      </c>
      <c r="G450" s="89" t="s">
        <v>20</v>
      </c>
      <c r="H450" s="28" t="s">
        <v>2632</v>
      </c>
      <c r="I450" s="117">
        <v>12</v>
      </c>
      <c r="J450" s="117">
        <v>1.66</v>
      </c>
      <c r="K450" s="113"/>
      <c r="L450" s="29">
        <f>Tabla1[[#This Row],[PRECIO REF        ($)]]-Tabla1[PRECIO REF        ($)]*Tabla1[OFERTA]</f>
        <v>1.66</v>
      </c>
      <c r="M450" s="109">
        <f>$F$3*Tabla1[[#This Row],[PRECIO CON DSCTO]]</f>
        <v>489.65003399999995</v>
      </c>
      <c r="N450" s="31"/>
      <c r="O450" s="32"/>
      <c r="P450" s="30">
        <f>(Tabla1[[#This Row],[PEDIDO ]]*Tabla1[[#This Row],[PRECIO CON DSCTO]])</f>
        <v>0</v>
      </c>
      <c r="Q450" s="30">
        <f>(Tabla1[[#This Row],[PRECIO REF BS]]*Tabla1[[#This Row],[PEDIDO ]])</f>
        <v>0</v>
      </c>
    </row>
    <row r="451" spans="1:18" s="25" customFormat="1" ht="31.5" customHeight="1" x14ac:dyDescent="0.3">
      <c r="A451" s="44" t="s">
        <v>168</v>
      </c>
      <c r="B451" s="87">
        <v>7598484000867</v>
      </c>
      <c r="C451" s="88" t="s">
        <v>2148</v>
      </c>
      <c r="D451" s="160" t="s">
        <v>2149</v>
      </c>
      <c r="E451" s="116">
        <v>46598</v>
      </c>
      <c r="F451" s="88" t="s">
        <v>205</v>
      </c>
      <c r="G451" s="89" t="s">
        <v>20</v>
      </c>
      <c r="H451" s="28" t="s">
        <v>2632</v>
      </c>
      <c r="I451" s="117">
        <v>19</v>
      </c>
      <c r="J451" s="117">
        <v>3.17</v>
      </c>
      <c r="K451" s="113"/>
      <c r="L451" s="29">
        <f>Tabla1[[#This Row],[PRECIO REF        ($)]]-Tabla1[PRECIO REF        ($)]*Tabla1[OFERTA]</f>
        <v>3.17</v>
      </c>
      <c r="M451" s="109">
        <f>$F$3*Tabla1[[#This Row],[PRECIO CON DSCTO]]</f>
        <v>935.05458299999998</v>
      </c>
      <c r="N451" s="31"/>
      <c r="O451" s="32"/>
      <c r="P451" s="30">
        <f>(Tabla1[[#This Row],[PEDIDO ]]*Tabla1[[#This Row],[PRECIO CON DSCTO]])</f>
        <v>0</v>
      </c>
      <c r="Q451" s="30">
        <f>(Tabla1[[#This Row],[PRECIO REF BS]]*Tabla1[[#This Row],[PEDIDO ]])</f>
        <v>0</v>
      </c>
    </row>
    <row r="452" spans="1:18" s="25" customFormat="1" ht="31.5" customHeight="1" x14ac:dyDescent="0.3">
      <c r="A452" s="44" t="s">
        <v>168</v>
      </c>
      <c r="B452" s="87">
        <v>7598484000881</v>
      </c>
      <c r="C452" s="88" t="s">
        <v>916</v>
      </c>
      <c r="D452" s="176" t="s">
        <v>924</v>
      </c>
      <c r="E452" s="116">
        <v>46629</v>
      </c>
      <c r="F452" s="88" t="s">
        <v>205</v>
      </c>
      <c r="G452" s="89" t="s">
        <v>20</v>
      </c>
      <c r="H452" s="28" t="s">
        <v>2632</v>
      </c>
      <c r="I452" s="117">
        <v>72</v>
      </c>
      <c r="J452" s="117">
        <v>2.95</v>
      </c>
      <c r="K452" s="113"/>
      <c r="L452" s="29">
        <f>Tabla1[[#This Row],[PRECIO REF        ($)]]-Tabla1[PRECIO REF        ($)]*Tabla1[OFERTA]</f>
        <v>2.95</v>
      </c>
      <c r="M452" s="109">
        <f>$F$3*Tabla1[[#This Row],[PRECIO CON DSCTO]]</f>
        <v>870.161205</v>
      </c>
      <c r="N452" s="31"/>
      <c r="O452" s="32"/>
      <c r="P452" s="30">
        <f>(Tabla1[[#This Row],[PEDIDO ]]*Tabla1[[#This Row],[PRECIO CON DSCTO]])</f>
        <v>0</v>
      </c>
      <c r="Q452" s="30">
        <f>(Tabla1[[#This Row],[PRECIO REF BS]]*Tabla1[[#This Row],[PEDIDO ]])</f>
        <v>0</v>
      </c>
    </row>
    <row r="453" spans="1:18" s="25" customFormat="1" ht="31.5" customHeight="1" x14ac:dyDescent="0.3">
      <c r="A453" s="44" t="s">
        <v>168</v>
      </c>
      <c r="B453" s="87">
        <v>8906120990004</v>
      </c>
      <c r="C453" s="88" t="s">
        <v>2027</v>
      </c>
      <c r="D453" s="104" t="s">
        <v>2028</v>
      </c>
      <c r="E453" s="116">
        <v>46477</v>
      </c>
      <c r="F453" s="139" t="s">
        <v>401</v>
      </c>
      <c r="G453" s="89" t="s">
        <v>20</v>
      </c>
      <c r="H453" s="28"/>
      <c r="I453" s="117">
        <v>217</v>
      </c>
      <c r="J453" s="117">
        <v>1.11277</v>
      </c>
      <c r="K453" s="113"/>
      <c r="L453" s="29">
        <f>Tabla1[[#This Row],[PRECIO REF        ($)]]-Tabla1[PRECIO REF        ($)]*Tabla1[OFERTA]</f>
        <v>1.11277</v>
      </c>
      <c r="M453" s="109">
        <f>$F$3*Tabla1[[#This Row],[PRECIO CON DSCTO]]</f>
        <v>328.233655623</v>
      </c>
      <c r="N453" s="31"/>
      <c r="O453" s="32"/>
      <c r="P453" s="30">
        <f>(Tabla1[[#This Row],[PEDIDO ]]*Tabla1[[#This Row],[PRECIO CON DSCTO]])</f>
        <v>0</v>
      </c>
      <c r="Q453" s="30">
        <f>(Tabla1[[#This Row],[PRECIO REF BS]]*Tabla1[[#This Row],[PEDIDO ]])</f>
        <v>0</v>
      </c>
    </row>
    <row r="454" spans="1:18" s="25" customFormat="1" ht="31.5" customHeight="1" x14ac:dyDescent="0.3">
      <c r="A454" s="44" t="s">
        <v>168</v>
      </c>
      <c r="B454" s="87">
        <v>7598455000476</v>
      </c>
      <c r="C454" s="88" t="s">
        <v>187</v>
      </c>
      <c r="D454" s="185" t="s">
        <v>613</v>
      </c>
      <c r="E454" s="116">
        <v>46356</v>
      </c>
      <c r="F454" s="90" t="s">
        <v>23</v>
      </c>
      <c r="G454" s="89" t="s">
        <v>20</v>
      </c>
      <c r="H454" s="28" t="s">
        <v>2632</v>
      </c>
      <c r="I454" s="117">
        <v>6</v>
      </c>
      <c r="J454" s="117">
        <v>1.55</v>
      </c>
      <c r="K454" s="113"/>
      <c r="L454" s="29">
        <f>Tabla1[[#This Row],[PRECIO REF        ($)]]-Tabla1[PRECIO REF        ($)]*Tabla1[OFERTA]</f>
        <v>1.55</v>
      </c>
      <c r="M454" s="109">
        <f>$F$3*Tabla1[[#This Row],[PRECIO CON DSCTO]]</f>
        <v>457.20334500000001</v>
      </c>
      <c r="N454" s="31"/>
      <c r="O454" s="32"/>
      <c r="P454" s="30">
        <f>(Tabla1[[#This Row],[PEDIDO ]]*Tabla1[[#This Row],[PRECIO CON DSCTO]])</f>
        <v>0</v>
      </c>
      <c r="Q454" s="30">
        <f>(Tabla1[[#This Row],[PRECIO REF BS]]*Tabla1[[#This Row],[PEDIDO ]])</f>
        <v>0</v>
      </c>
    </row>
    <row r="455" spans="1:18" s="25" customFormat="1" ht="31.5" customHeight="1" x14ac:dyDescent="0.3">
      <c r="A455" s="44" t="s">
        <v>168</v>
      </c>
      <c r="B455" s="87">
        <v>7896523202600</v>
      </c>
      <c r="C455" s="88" t="s">
        <v>1638</v>
      </c>
      <c r="D455" s="146" t="s">
        <v>1639</v>
      </c>
      <c r="E455" s="116">
        <v>46387</v>
      </c>
      <c r="F455" s="158" t="s">
        <v>55</v>
      </c>
      <c r="G455" s="89" t="s">
        <v>20</v>
      </c>
      <c r="H455" s="28"/>
      <c r="I455" s="117">
        <v>86</v>
      </c>
      <c r="J455" s="117">
        <v>2.47499</v>
      </c>
      <c r="K455" s="113"/>
      <c r="L455" s="29">
        <f>Tabla1[[#This Row],[PRECIO REF        ($)]]-Tabla1[PRECIO REF        ($)]*Tabla1[OFERTA]</f>
        <v>2.47499</v>
      </c>
      <c r="M455" s="109">
        <f>$F$3*Tabla1[[#This Row],[PRECIO CON DSCTO]]</f>
        <v>730.04755280100005</v>
      </c>
      <c r="N455" s="31"/>
      <c r="O455" s="32"/>
      <c r="P455" s="30">
        <f>(Tabla1[[#This Row],[PEDIDO ]]*Tabla1[[#This Row],[PRECIO CON DSCTO]])</f>
        <v>0</v>
      </c>
      <c r="Q455" s="30">
        <f>(Tabla1[[#This Row],[PRECIO REF BS]]*Tabla1[[#This Row],[PEDIDO ]])</f>
        <v>0</v>
      </c>
    </row>
    <row r="456" spans="1:18" s="25" customFormat="1" ht="31.5" customHeight="1" x14ac:dyDescent="0.3">
      <c r="A456" s="44" t="s">
        <v>168</v>
      </c>
      <c r="B456" s="87">
        <v>7591616002166</v>
      </c>
      <c r="C456" s="88" t="s">
        <v>238</v>
      </c>
      <c r="D456" s="156" t="s">
        <v>239</v>
      </c>
      <c r="E456" s="116">
        <v>46172</v>
      </c>
      <c r="F456" s="90" t="s">
        <v>157</v>
      </c>
      <c r="G456" s="89" t="s">
        <v>20</v>
      </c>
      <c r="H456" s="28" t="s">
        <v>2632</v>
      </c>
      <c r="I456" s="117">
        <v>8</v>
      </c>
      <c r="J456" s="117">
        <v>1.9</v>
      </c>
      <c r="K456" s="113"/>
      <c r="L456" s="29">
        <f>Tabla1[[#This Row],[PRECIO REF        ($)]]-Tabla1[PRECIO REF        ($)]*Tabla1[OFERTA]</f>
        <v>1.9</v>
      </c>
      <c r="M456" s="109">
        <f>$F$3*Tabla1[[#This Row],[PRECIO CON DSCTO]]</f>
        <v>560.44281000000001</v>
      </c>
      <c r="N456" s="31"/>
      <c r="O456" s="32"/>
      <c r="P456" s="30">
        <f>(Tabla1[[#This Row],[PEDIDO ]]*Tabla1[[#This Row],[PRECIO CON DSCTO]])</f>
        <v>0</v>
      </c>
      <c r="Q456" s="30">
        <f>(Tabla1[[#This Row],[PRECIO REF BS]]*Tabla1[[#This Row],[PEDIDO ]])</f>
        <v>0</v>
      </c>
    </row>
    <row r="457" spans="1:18" s="25" customFormat="1" ht="31.5" customHeight="1" x14ac:dyDescent="0.3">
      <c r="A457" s="44" t="s">
        <v>168</v>
      </c>
      <c r="B457" s="87">
        <v>7599558000165</v>
      </c>
      <c r="C457" s="88" t="s">
        <v>712</v>
      </c>
      <c r="D457" s="146" t="s">
        <v>794</v>
      </c>
      <c r="E457" s="116">
        <v>46446</v>
      </c>
      <c r="F457" s="90" t="s">
        <v>157</v>
      </c>
      <c r="G457" s="88" t="s">
        <v>136</v>
      </c>
      <c r="H457" s="28" t="s">
        <v>2632</v>
      </c>
      <c r="I457" s="117">
        <v>23</v>
      </c>
      <c r="J457" s="117">
        <v>8.1300399999999993</v>
      </c>
      <c r="K457" s="113"/>
      <c r="L457" s="29">
        <f>Tabla1[[#This Row],[PRECIO REF        ($)]]-Tabla1[PRECIO REF        ($)]*Tabla1[OFERTA]</f>
        <v>8.1300399999999993</v>
      </c>
      <c r="M457" s="109">
        <f>$F$3*Tabla1[[#This Row],[PRECIO CON DSCTO]]</f>
        <v>2398.1170857959996</v>
      </c>
      <c r="N457" s="31"/>
      <c r="O457" s="32"/>
      <c r="P457" s="30">
        <f>(Tabla1[[#This Row],[PEDIDO ]]*Tabla1[[#This Row],[PRECIO CON DSCTO]])</f>
        <v>0</v>
      </c>
      <c r="Q457" s="30">
        <f>(Tabla1[[#This Row],[PRECIO REF BS]]*Tabla1[[#This Row],[PEDIDO ]])</f>
        <v>0</v>
      </c>
    </row>
    <row r="458" spans="1:18" s="25" customFormat="1" ht="31.5" customHeight="1" x14ac:dyDescent="0.3">
      <c r="A458" s="44" t="s">
        <v>168</v>
      </c>
      <c r="B458" s="87">
        <v>7591616002043</v>
      </c>
      <c r="C458" s="88" t="s">
        <v>240</v>
      </c>
      <c r="D458" s="155" t="s">
        <v>241</v>
      </c>
      <c r="E458" s="116">
        <v>46446</v>
      </c>
      <c r="F458" s="90" t="s">
        <v>157</v>
      </c>
      <c r="G458" s="89" t="s">
        <v>20</v>
      </c>
      <c r="H458" s="28" t="s">
        <v>2632</v>
      </c>
      <c r="I458" s="117">
        <v>19</v>
      </c>
      <c r="J458" s="117">
        <v>8.7280800000000003</v>
      </c>
      <c r="K458" s="113"/>
      <c r="L458" s="29">
        <f>Tabla1[[#This Row],[PRECIO REF        ($)]]-Tabla1[PRECIO REF        ($)]*Tabla1[OFERTA]</f>
        <v>8.7280800000000003</v>
      </c>
      <c r="M458" s="109">
        <f>$F$3*Tabla1[[#This Row],[PRECIO CON DSCTO]]</f>
        <v>2574.5208847919998</v>
      </c>
      <c r="N458" s="31"/>
      <c r="O458" s="32"/>
      <c r="P458" s="30">
        <f>(Tabla1[[#This Row],[PEDIDO ]]*Tabla1[[#This Row],[PRECIO CON DSCTO]])</f>
        <v>0</v>
      </c>
      <c r="Q458" s="30">
        <f>(Tabla1[[#This Row],[PRECIO REF BS]]*Tabla1[[#This Row],[PEDIDO ]])</f>
        <v>0</v>
      </c>
    </row>
    <row r="459" spans="1:18" s="25" customFormat="1" ht="31.5" customHeight="1" x14ac:dyDescent="0.3">
      <c r="A459" s="44" t="s">
        <v>168</v>
      </c>
      <c r="B459" s="87">
        <v>7703712031388</v>
      </c>
      <c r="C459" s="88" t="s">
        <v>1466</v>
      </c>
      <c r="D459" s="108" t="s">
        <v>1470</v>
      </c>
      <c r="E459" s="116">
        <v>46582</v>
      </c>
      <c r="F459" s="96" t="s">
        <v>51</v>
      </c>
      <c r="G459" s="89" t="s">
        <v>20</v>
      </c>
      <c r="H459" s="28"/>
      <c r="I459" s="117">
        <v>97</v>
      </c>
      <c r="J459" s="117">
        <v>6.69</v>
      </c>
      <c r="K459" s="113"/>
      <c r="L459" s="29">
        <f>Tabla1[[#This Row],[PRECIO REF        ($)]]-Tabla1[PRECIO REF        ($)]*Tabla1[OFERTA]</f>
        <v>6.69</v>
      </c>
      <c r="M459" s="109">
        <f>$F$3*Tabla1[[#This Row],[PRECIO CON DSCTO]]</f>
        <v>1973.3486310000001</v>
      </c>
      <c r="N459" s="31"/>
      <c r="O459" s="32"/>
      <c r="P459" s="30">
        <f>(Tabla1[[#This Row],[PEDIDO ]]*Tabla1[[#This Row],[PRECIO CON DSCTO]])</f>
        <v>0</v>
      </c>
      <c r="Q459" s="30">
        <f>(Tabla1[[#This Row],[PRECIO REF BS]]*Tabla1[[#This Row],[PEDIDO ]])</f>
        <v>0</v>
      </c>
    </row>
    <row r="460" spans="1:18" s="25" customFormat="1" ht="31.5" customHeight="1" x14ac:dyDescent="0.3">
      <c r="A460" s="44" t="s">
        <v>168</v>
      </c>
      <c r="B460" s="87">
        <v>7597758001647</v>
      </c>
      <c r="C460" s="88" t="s">
        <v>2335</v>
      </c>
      <c r="D460" s="143" t="s">
        <v>2336</v>
      </c>
      <c r="E460" s="116">
        <v>46326</v>
      </c>
      <c r="F460" s="97" t="s">
        <v>26</v>
      </c>
      <c r="G460" s="89" t="s">
        <v>20</v>
      </c>
      <c r="H460" s="28"/>
      <c r="I460" s="117">
        <v>22</v>
      </c>
      <c r="J460" s="117">
        <v>4.85215</v>
      </c>
      <c r="K460" s="113"/>
      <c r="L460" s="29">
        <f>Tabla1[[#This Row],[PRECIO REF        ($)]]-Tabla1[PRECIO REF        ($)]*Tabla1[OFERTA]</f>
        <v>4.85215</v>
      </c>
      <c r="M460" s="109">
        <f>$F$3*Tabla1[[#This Row],[PRECIO CON DSCTO]]</f>
        <v>1431.2382002849999</v>
      </c>
      <c r="N460" s="31"/>
      <c r="O460" s="32"/>
      <c r="P460" s="30">
        <f>(Tabla1[[#This Row],[PEDIDO ]]*Tabla1[[#This Row],[PRECIO CON DSCTO]])</f>
        <v>0</v>
      </c>
      <c r="Q460" s="30">
        <f>(Tabla1[[#This Row],[PRECIO REF BS]]*Tabla1[[#This Row],[PEDIDO ]])</f>
        <v>0</v>
      </c>
    </row>
    <row r="461" spans="1:18" s="25" customFormat="1" ht="31.5" customHeight="1" x14ac:dyDescent="0.3">
      <c r="A461" s="44" t="s">
        <v>168</v>
      </c>
      <c r="B461" s="87">
        <v>7598455000629</v>
      </c>
      <c r="C461" s="88" t="s">
        <v>1864</v>
      </c>
      <c r="D461" s="108" t="s">
        <v>1865</v>
      </c>
      <c r="E461" s="116">
        <v>46356</v>
      </c>
      <c r="F461" s="90" t="s">
        <v>23</v>
      </c>
      <c r="G461" s="89" t="s">
        <v>20</v>
      </c>
      <c r="H461" s="28" t="s">
        <v>2632</v>
      </c>
      <c r="I461" s="117">
        <v>2</v>
      </c>
      <c r="J461" s="117">
        <v>4.9750100000000002</v>
      </c>
      <c r="K461" s="113"/>
      <c r="L461" s="29">
        <f>Tabla1[[#This Row],[PRECIO REF        ($)]]-Tabla1[PRECIO REF        ($)]*Tabla1[OFERTA]</f>
        <v>4.9750100000000002</v>
      </c>
      <c r="M461" s="109">
        <f>$F$3*Tabla1[[#This Row],[PRECIO CON DSCTO]]</f>
        <v>1467.478202199</v>
      </c>
      <c r="N461" s="31"/>
      <c r="O461" s="32"/>
      <c r="P461" s="30">
        <f>(Tabla1[[#This Row],[PEDIDO ]]*Tabla1[[#This Row],[PRECIO CON DSCTO]])</f>
        <v>0</v>
      </c>
      <c r="Q461" s="30">
        <f>(Tabla1[[#This Row],[PRECIO REF BS]]*Tabla1[[#This Row],[PEDIDO ]])</f>
        <v>0</v>
      </c>
    </row>
    <row r="462" spans="1:18" s="25" customFormat="1" ht="31.5" customHeight="1" x14ac:dyDescent="0.3">
      <c r="A462" s="44" t="s">
        <v>168</v>
      </c>
      <c r="B462" s="87">
        <v>7730969307553</v>
      </c>
      <c r="C462" s="88" t="s">
        <v>2029</v>
      </c>
      <c r="D462" s="147" t="s">
        <v>2030</v>
      </c>
      <c r="E462" s="116">
        <v>46568</v>
      </c>
      <c r="F462" s="92" t="s">
        <v>108</v>
      </c>
      <c r="G462" s="89" t="s">
        <v>20</v>
      </c>
      <c r="H462" s="28"/>
      <c r="I462" s="117">
        <v>1</v>
      </c>
      <c r="J462" s="117">
        <v>7.0265899999999997</v>
      </c>
      <c r="K462" s="113"/>
      <c r="L462" s="29">
        <f>Tabla1[[#This Row],[PRECIO REF        ($)]]-Tabla1[PRECIO REF        ($)]*Tabla1[OFERTA]</f>
        <v>7.0265899999999997</v>
      </c>
      <c r="M462" s="109">
        <f>$F$3*Tabla1[[#This Row],[PRECIO CON DSCTO]]</f>
        <v>2072.632549641</v>
      </c>
      <c r="N462" s="31"/>
      <c r="O462" s="32"/>
      <c r="P462" s="30">
        <f>(Tabla1[[#This Row],[PEDIDO ]]*Tabla1[[#This Row],[PRECIO CON DSCTO]])</f>
        <v>0</v>
      </c>
      <c r="Q462" s="30">
        <f>(Tabla1[[#This Row],[PRECIO REF BS]]*Tabla1[[#This Row],[PEDIDO ]])</f>
        <v>0</v>
      </c>
      <c r="R462" s="34"/>
    </row>
    <row r="463" spans="1:18" s="25" customFormat="1" ht="31.5" customHeight="1" x14ac:dyDescent="0.3">
      <c r="A463" s="44" t="s">
        <v>168</v>
      </c>
      <c r="B463" s="87">
        <v>7598455000483</v>
      </c>
      <c r="C463" s="88" t="s">
        <v>2282</v>
      </c>
      <c r="D463" s="143" t="s">
        <v>2283</v>
      </c>
      <c r="E463" s="116">
        <v>46356</v>
      </c>
      <c r="F463" s="90" t="s">
        <v>23</v>
      </c>
      <c r="G463" s="89" t="s">
        <v>20</v>
      </c>
      <c r="H463" s="28" t="s">
        <v>2632</v>
      </c>
      <c r="I463" s="117">
        <v>12</v>
      </c>
      <c r="J463" s="117">
        <v>3.7888099999999998</v>
      </c>
      <c r="K463" s="113"/>
      <c r="L463" s="29">
        <f>Tabla1[[#This Row],[PRECIO REF        ($)]]-Tabla1[PRECIO REF        ($)]*Tabla1[OFERTA]</f>
        <v>3.7888099999999998</v>
      </c>
      <c r="M463" s="109">
        <f>$F$3*Tabla1[[#This Row],[PRECIO CON DSCTO]]</f>
        <v>1117.584906819</v>
      </c>
      <c r="N463" s="31"/>
      <c r="O463" s="32"/>
      <c r="P463" s="30">
        <f>(Tabla1[[#This Row],[PEDIDO ]]*Tabla1[[#This Row],[PRECIO CON DSCTO]])</f>
        <v>0</v>
      </c>
      <c r="Q463" s="30">
        <f>(Tabla1[[#This Row],[PRECIO REF BS]]*Tabla1[[#This Row],[PEDIDO ]])</f>
        <v>0</v>
      </c>
    </row>
    <row r="464" spans="1:18" s="25" customFormat="1" ht="31.5" customHeight="1" x14ac:dyDescent="0.3">
      <c r="A464" s="44" t="s">
        <v>168</v>
      </c>
      <c r="B464" s="87">
        <v>8908003460529</v>
      </c>
      <c r="C464" s="88" t="s">
        <v>2284</v>
      </c>
      <c r="D464" s="146" t="s">
        <v>2411</v>
      </c>
      <c r="E464" s="116">
        <v>46752</v>
      </c>
      <c r="F464" s="139" t="s">
        <v>50</v>
      </c>
      <c r="G464" s="89" t="s">
        <v>20</v>
      </c>
      <c r="H464" s="28"/>
      <c r="I464" s="117">
        <v>16</v>
      </c>
      <c r="J464" s="117">
        <v>1.1599999999999999</v>
      </c>
      <c r="K464" s="113"/>
      <c r="L464" s="29">
        <f>Tabla1[[#This Row],[PRECIO REF        ($)]]-Tabla1[PRECIO REF        ($)]*Tabla1[OFERTA]</f>
        <v>1.1599999999999999</v>
      </c>
      <c r="M464" s="109">
        <f>$F$3*Tabla1[[#This Row],[PRECIO CON DSCTO]]</f>
        <v>342.16508399999998</v>
      </c>
      <c r="N464" s="31"/>
      <c r="O464" s="32"/>
      <c r="P464" s="30">
        <f>(Tabla1[[#This Row],[PEDIDO ]]*Tabla1[[#This Row],[PRECIO CON DSCTO]])</f>
        <v>0</v>
      </c>
      <c r="Q464" s="30">
        <f>(Tabla1[[#This Row],[PRECIO REF BS]]*Tabla1[[#This Row],[PEDIDO ]])</f>
        <v>0</v>
      </c>
    </row>
    <row r="465" spans="1:17" s="25" customFormat="1" ht="31.5" customHeight="1" x14ac:dyDescent="0.3">
      <c r="A465" s="44" t="s">
        <v>168</v>
      </c>
      <c r="B465" s="87">
        <v>7598928000071</v>
      </c>
      <c r="C465" s="88" t="s">
        <v>718</v>
      </c>
      <c r="D465" s="153" t="s">
        <v>800</v>
      </c>
      <c r="E465" s="116">
        <v>46418</v>
      </c>
      <c r="F465" s="96" t="s">
        <v>863</v>
      </c>
      <c r="G465" s="88" t="s">
        <v>136</v>
      </c>
      <c r="H465" s="28"/>
      <c r="I465" s="117">
        <v>15</v>
      </c>
      <c r="J465" s="117">
        <v>8.33</v>
      </c>
      <c r="K465" s="113"/>
      <c r="L465" s="29">
        <f>Tabla1[[#This Row],[PRECIO REF        ($)]]-Tabla1[PRECIO REF        ($)]*Tabla1[OFERTA]</f>
        <v>8.33</v>
      </c>
      <c r="M465" s="109">
        <f>$F$3*Tabla1[[#This Row],[PRECIO CON DSCTO]]</f>
        <v>2457.0992670000001</v>
      </c>
      <c r="N465" s="31"/>
      <c r="O465" s="32"/>
      <c r="P465" s="30">
        <f>(Tabla1[[#This Row],[PEDIDO ]]*Tabla1[[#This Row],[PRECIO CON DSCTO]])</f>
        <v>0</v>
      </c>
      <c r="Q465" s="30">
        <f>(Tabla1[[#This Row],[PRECIO REF BS]]*Tabla1[[#This Row],[PEDIDO ]])</f>
        <v>0</v>
      </c>
    </row>
    <row r="466" spans="1:17" s="25" customFormat="1" ht="31.5" customHeight="1" x14ac:dyDescent="0.3">
      <c r="A466" s="44" t="s">
        <v>168</v>
      </c>
      <c r="B466" s="87">
        <v>7704412170896</v>
      </c>
      <c r="C466" s="88" t="s">
        <v>2337</v>
      </c>
      <c r="D466" s="143" t="s">
        <v>2338</v>
      </c>
      <c r="E466" s="116">
        <v>46446</v>
      </c>
      <c r="F466" s="88" t="s">
        <v>2386</v>
      </c>
      <c r="G466" s="89" t="s">
        <v>20</v>
      </c>
      <c r="H466" s="28"/>
      <c r="I466" s="117">
        <v>467</v>
      </c>
      <c r="J466" s="117">
        <v>1.6848000000000001</v>
      </c>
      <c r="K466" s="113"/>
      <c r="L466" s="29">
        <f>Tabla1[[#This Row],[PRECIO REF        ($)]]-Tabla1[PRECIO REF        ($)]*Tabla1[OFERTA]</f>
        <v>1.6848000000000001</v>
      </c>
      <c r="M466" s="109">
        <f>$F$3*Tabla1[[#This Row],[PRECIO CON DSCTO]]</f>
        <v>496.96528752</v>
      </c>
      <c r="N466" s="31"/>
      <c r="O466" s="32"/>
      <c r="P466" s="30">
        <f>(Tabla1[[#This Row],[PEDIDO ]]*Tabla1[[#This Row],[PRECIO CON DSCTO]])</f>
        <v>0</v>
      </c>
      <c r="Q466" s="30">
        <f>(Tabla1[[#This Row],[PRECIO REF BS]]*Tabla1[[#This Row],[PEDIDO ]])</f>
        <v>0</v>
      </c>
    </row>
    <row r="467" spans="1:17" s="25" customFormat="1" ht="31.5" customHeight="1" x14ac:dyDescent="0.3">
      <c r="A467" s="44" t="s">
        <v>168</v>
      </c>
      <c r="B467" s="87">
        <v>7703712032903</v>
      </c>
      <c r="C467" s="88" t="s">
        <v>1791</v>
      </c>
      <c r="D467" s="100" t="s">
        <v>1792</v>
      </c>
      <c r="E467" s="116">
        <v>46173</v>
      </c>
      <c r="F467" s="96" t="s">
        <v>51</v>
      </c>
      <c r="G467" s="89" t="s">
        <v>20</v>
      </c>
      <c r="H467" s="28"/>
      <c r="I467" s="117">
        <v>138</v>
      </c>
      <c r="J467" s="117">
        <v>2.16</v>
      </c>
      <c r="K467" s="113"/>
      <c r="L467" s="29">
        <f>Tabla1[[#This Row],[PRECIO REF        ($)]]-Tabla1[PRECIO REF        ($)]*Tabla1[OFERTA]</f>
        <v>2.16</v>
      </c>
      <c r="M467" s="109">
        <f>$F$3*Tabla1[[#This Row],[PRECIO CON DSCTO]]</f>
        <v>637.13498400000003</v>
      </c>
      <c r="N467" s="31" t="s">
        <v>1426</v>
      </c>
      <c r="O467" s="32"/>
      <c r="P467" s="30">
        <f>(Tabla1[[#This Row],[PEDIDO ]]*Tabla1[[#This Row],[PRECIO CON DSCTO]])</f>
        <v>0</v>
      </c>
      <c r="Q467" s="30">
        <f>(Tabla1[[#This Row],[PRECIO REF BS]]*Tabla1[[#This Row],[PEDIDO ]])</f>
        <v>0</v>
      </c>
    </row>
    <row r="468" spans="1:17" s="25" customFormat="1" ht="31.5" customHeight="1" x14ac:dyDescent="0.3">
      <c r="A468" s="44" t="s">
        <v>168</v>
      </c>
      <c r="B468" s="87">
        <v>7750215575819</v>
      </c>
      <c r="C468" s="88" t="s">
        <v>1734</v>
      </c>
      <c r="D468" s="162" t="s">
        <v>1739</v>
      </c>
      <c r="E468" s="116">
        <v>46811</v>
      </c>
      <c r="F468" s="90" t="s">
        <v>190</v>
      </c>
      <c r="G468" s="89" t="s">
        <v>20</v>
      </c>
      <c r="H468" s="28"/>
      <c r="I468" s="117">
        <v>13</v>
      </c>
      <c r="J468" s="117">
        <v>6.5</v>
      </c>
      <c r="K468" s="113"/>
      <c r="L468" s="29">
        <f>Tabla1[[#This Row],[PRECIO REF        ($)]]-Tabla1[PRECIO REF        ($)]*Tabla1[OFERTA]</f>
        <v>6.5</v>
      </c>
      <c r="M468" s="109">
        <f>$F$3*Tabla1[[#This Row],[PRECIO CON DSCTO]]</f>
        <v>1917.3043499999999</v>
      </c>
      <c r="N468" s="30"/>
      <c r="O468" s="32"/>
      <c r="P468" s="30">
        <f>(Tabla1[[#This Row],[PEDIDO ]]*Tabla1[[#This Row],[PRECIO CON DSCTO]])</f>
        <v>0</v>
      </c>
      <c r="Q468" s="30">
        <f>(Tabla1[[#This Row],[PRECIO REF BS]]*Tabla1[[#This Row],[PEDIDO ]])</f>
        <v>0</v>
      </c>
    </row>
    <row r="469" spans="1:17" s="25" customFormat="1" ht="31.5" customHeight="1" x14ac:dyDescent="0.3">
      <c r="A469" s="44" t="s">
        <v>168</v>
      </c>
      <c r="B469" s="87">
        <v>7702184560143</v>
      </c>
      <c r="C469" s="88" t="s">
        <v>242</v>
      </c>
      <c r="D469" s="160" t="s">
        <v>243</v>
      </c>
      <c r="E469" s="116">
        <v>46233</v>
      </c>
      <c r="F469" s="92" t="s">
        <v>167</v>
      </c>
      <c r="G469" s="89" t="s">
        <v>20</v>
      </c>
      <c r="H469" s="28"/>
      <c r="I469" s="117">
        <v>21</v>
      </c>
      <c r="J469" s="117">
        <v>3.61</v>
      </c>
      <c r="K469" s="113"/>
      <c r="L469" s="29">
        <f>Tabla1[[#This Row],[PRECIO REF        ($)]]-Tabla1[PRECIO REF        ($)]*Tabla1[OFERTA]</f>
        <v>3.61</v>
      </c>
      <c r="M469" s="109">
        <f>$F$3*Tabla1[[#This Row],[PRECIO CON DSCTO]]</f>
        <v>1064.8413389999998</v>
      </c>
      <c r="N469" s="31"/>
      <c r="O469" s="32"/>
      <c r="P469" s="30">
        <f>(Tabla1[[#This Row],[PEDIDO ]]*Tabla1[[#This Row],[PRECIO CON DSCTO]])</f>
        <v>0</v>
      </c>
      <c r="Q469" s="30">
        <f>(Tabla1[[#This Row],[PRECIO REF BS]]*Tabla1[[#This Row],[PEDIDO ]])</f>
        <v>0</v>
      </c>
    </row>
    <row r="470" spans="1:17" s="25" customFormat="1" ht="31.5" customHeight="1" x14ac:dyDescent="0.3">
      <c r="A470" s="44" t="s">
        <v>168</v>
      </c>
      <c r="B470" s="87">
        <v>7898100244485</v>
      </c>
      <c r="C470" s="88" t="s">
        <v>1907</v>
      </c>
      <c r="D470" s="93" t="s">
        <v>1908</v>
      </c>
      <c r="E470" s="116">
        <v>46507</v>
      </c>
      <c r="F470" s="97" t="s">
        <v>1909</v>
      </c>
      <c r="G470" s="89" t="s">
        <v>20</v>
      </c>
      <c r="H470" s="28"/>
      <c r="I470" s="117">
        <v>205</v>
      </c>
      <c r="J470" s="117">
        <v>4.9874900000000002</v>
      </c>
      <c r="K470" s="113"/>
      <c r="L470" s="29">
        <f>Tabla1[[#This Row],[PRECIO REF        ($)]]-Tabla1[PRECIO REF        ($)]*Tabla1[OFERTA]</f>
        <v>4.9874900000000002</v>
      </c>
      <c r="M470" s="109">
        <f>$F$3*Tabla1[[#This Row],[PRECIO CON DSCTO]]</f>
        <v>1471.159426551</v>
      </c>
      <c r="N470" s="31"/>
      <c r="O470" s="32"/>
      <c r="P470" s="30">
        <f>(Tabla1[[#This Row],[PEDIDO ]]*Tabla1[[#This Row],[PRECIO CON DSCTO]])</f>
        <v>0</v>
      </c>
      <c r="Q470" s="30">
        <f>(Tabla1[[#This Row],[PRECIO REF BS]]*Tabla1[[#This Row],[PEDIDO ]])</f>
        <v>0</v>
      </c>
    </row>
    <row r="471" spans="1:17" s="25" customFormat="1" ht="31.5" customHeight="1" x14ac:dyDescent="0.3">
      <c r="A471" s="44" t="s">
        <v>168</v>
      </c>
      <c r="B471" s="87">
        <v>7702184594001</v>
      </c>
      <c r="C471" s="88" t="s">
        <v>1315</v>
      </c>
      <c r="D471" s="140" t="s">
        <v>1321</v>
      </c>
      <c r="E471" s="116">
        <v>46964</v>
      </c>
      <c r="F471" s="92" t="s">
        <v>167</v>
      </c>
      <c r="G471" s="89" t="s">
        <v>20</v>
      </c>
      <c r="H471" s="28"/>
      <c r="I471" s="117">
        <v>11</v>
      </c>
      <c r="J471" s="117">
        <v>7.13</v>
      </c>
      <c r="K471" s="113"/>
      <c r="L471" s="29">
        <f>Tabla1[[#This Row],[PRECIO REF        ($)]]-Tabla1[PRECIO REF        ($)]*Tabla1[OFERTA]</f>
        <v>7.13</v>
      </c>
      <c r="M471" s="109">
        <f>$F$3*Tabla1[[#This Row],[PRECIO CON DSCTO]]</f>
        <v>2103.1353869999998</v>
      </c>
      <c r="N471" s="31"/>
      <c r="O471" s="32"/>
      <c r="P471" s="30">
        <f>(Tabla1[[#This Row],[PEDIDO ]]*Tabla1[[#This Row],[PRECIO CON DSCTO]])</f>
        <v>0</v>
      </c>
      <c r="Q471" s="30">
        <f>(Tabla1[[#This Row],[PRECIO REF BS]]*Tabla1[[#This Row],[PEDIDO ]])</f>
        <v>0</v>
      </c>
    </row>
    <row r="472" spans="1:17" s="25" customFormat="1" ht="31.5" customHeight="1" x14ac:dyDescent="0.3">
      <c r="A472" s="44" t="s">
        <v>168</v>
      </c>
      <c r="B472" s="87">
        <v>7598455000735</v>
      </c>
      <c r="C472" s="88" t="s">
        <v>284</v>
      </c>
      <c r="D472" s="196" t="s">
        <v>285</v>
      </c>
      <c r="E472" s="116">
        <v>46356</v>
      </c>
      <c r="F472" s="90" t="s">
        <v>23</v>
      </c>
      <c r="G472" s="89" t="s">
        <v>20</v>
      </c>
      <c r="H472" s="28" t="s">
        <v>2632</v>
      </c>
      <c r="I472" s="117">
        <v>16</v>
      </c>
      <c r="J472" s="117">
        <v>5.4750100000000002</v>
      </c>
      <c r="K472" s="113"/>
      <c r="L472" s="29">
        <f>Tabla1[[#This Row],[PRECIO REF        ($)]]-Tabla1[PRECIO REF        ($)]*Tabla1[OFERTA]</f>
        <v>5.4750100000000002</v>
      </c>
      <c r="M472" s="109">
        <f>$F$3*Tabla1[[#This Row],[PRECIO CON DSCTO]]</f>
        <v>1614.963152199</v>
      </c>
      <c r="N472" s="31"/>
      <c r="O472" s="32"/>
      <c r="P472" s="30">
        <f>(Tabla1[[#This Row],[PEDIDO ]]*Tabla1[[#This Row],[PRECIO CON DSCTO]])</f>
        <v>0</v>
      </c>
      <c r="Q472" s="30">
        <f>(Tabla1[[#This Row],[PRECIO REF BS]]*Tabla1[[#This Row],[PEDIDO ]])</f>
        <v>0</v>
      </c>
    </row>
    <row r="473" spans="1:17" s="25" customFormat="1" ht="31.5" customHeight="1" x14ac:dyDescent="0.3">
      <c r="A473" s="44" t="s">
        <v>168</v>
      </c>
      <c r="B473" s="87">
        <v>7709031877546</v>
      </c>
      <c r="C473" s="88" t="s">
        <v>244</v>
      </c>
      <c r="D473" s="184" t="s">
        <v>245</v>
      </c>
      <c r="E473" s="116">
        <v>46537</v>
      </c>
      <c r="F473" s="103" t="s">
        <v>153</v>
      </c>
      <c r="G473" s="89" t="s">
        <v>20</v>
      </c>
      <c r="H473" s="28"/>
      <c r="I473" s="117">
        <v>49</v>
      </c>
      <c r="J473" s="117">
        <v>14.46</v>
      </c>
      <c r="K473" s="113"/>
      <c r="L473" s="29">
        <f>Tabla1[[#This Row],[PRECIO REF        ($)]]-Tabla1[PRECIO REF        ($)]*Tabla1[OFERTA]</f>
        <v>14.46</v>
      </c>
      <c r="M473" s="109">
        <f>$F$3*Tabla1[[#This Row],[PRECIO CON DSCTO]]</f>
        <v>4265.2647539999998</v>
      </c>
      <c r="N473" s="31"/>
      <c r="O473" s="32"/>
      <c r="P473" s="30">
        <f>(Tabla1[[#This Row],[PEDIDO ]]*Tabla1[[#This Row],[PRECIO CON DSCTO]])</f>
        <v>0</v>
      </c>
      <c r="Q473" s="30">
        <f>(Tabla1[[#This Row],[PRECIO REF BS]]*Tabla1[[#This Row],[PEDIDO ]])</f>
        <v>0</v>
      </c>
    </row>
    <row r="474" spans="1:17" s="25" customFormat="1" ht="31.5" customHeight="1" x14ac:dyDescent="0.3">
      <c r="A474" s="44" t="s">
        <v>168</v>
      </c>
      <c r="B474" s="87">
        <v>7592349723489</v>
      </c>
      <c r="C474" s="88" t="s">
        <v>246</v>
      </c>
      <c r="D474" s="106" t="s">
        <v>247</v>
      </c>
      <c r="E474" s="116">
        <v>46111</v>
      </c>
      <c r="F474" s="139" t="s">
        <v>137</v>
      </c>
      <c r="G474" s="89" t="s">
        <v>20</v>
      </c>
      <c r="H474" s="28"/>
      <c r="I474" s="117">
        <v>1</v>
      </c>
      <c r="J474" s="117">
        <v>4.58</v>
      </c>
      <c r="K474" s="113"/>
      <c r="L474" s="29">
        <f>Tabla1[[#This Row],[PRECIO REF        ($)]]-Tabla1[PRECIO REF        ($)]*Tabla1[OFERTA]</f>
        <v>4.58</v>
      </c>
      <c r="M474" s="109">
        <f>$F$3*Tabla1[[#This Row],[PRECIO CON DSCTO]]</f>
        <v>1350.9621420000001</v>
      </c>
      <c r="N474" s="31"/>
      <c r="O474" s="32"/>
      <c r="P474" s="30">
        <f>(Tabla1[[#This Row],[PEDIDO ]]*Tabla1[[#This Row],[PRECIO CON DSCTO]])</f>
        <v>0</v>
      </c>
      <c r="Q474" s="30">
        <f>(Tabla1[[#This Row],[PRECIO REF BS]]*Tabla1[[#This Row],[PEDIDO ]])</f>
        <v>0</v>
      </c>
    </row>
    <row r="475" spans="1:17" s="25" customFormat="1" ht="31.5" customHeight="1" x14ac:dyDescent="0.3">
      <c r="A475" s="44" t="s">
        <v>168</v>
      </c>
      <c r="B475" s="87">
        <v>4104480705113</v>
      </c>
      <c r="C475" s="88" t="s">
        <v>2529</v>
      </c>
      <c r="D475" s="105" t="s">
        <v>2530</v>
      </c>
      <c r="E475" s="116">
        <v>46721</v>
      </c>
      <c r="F475" s="90" t="s">
        <v>128</v>
      </c>
      <c r="G475" s="89" t="s">
        <v>20</v>
      </c>
      <c r="H475" s="28"/>
      <c r="I475" s="117">
        <v>40</v>
      </c>
      <c r="J475" s="117">
        <v>10.630240000000001</v>
      </c>
      <c r="K475" s="113"/>
      <c r="L475" s="29">
        <f>Tabla1[[#This Row],[PRECIO REF        ($)]]-Tabla1[PRECIO REF        ($)]*Tabla1[OFERTA]</f>
        <v>10.630240000000001</v>
      </c>
      <c r="M475" s="109">
        <f>$F$3*Tabla1[[#This Row],[PRECIO CON DSCTO]]</f>
        <v>3135.600829776</v>
      </c>
      <c r="N475" s="31"/>
      <c r="O475" s="32"/>
      <c r="P475" s="30">
        <f>(Tabla1[[#This Row],[PEDIDO ]]*Tabla1[[#This Row],[PRECIO CON DSCTO]])</f>
        <v>0</v>
      </c>
      <c r="Q475" s="30">
        <f>(Tabla1[[#This Row],[PRECIO REF BS]]*Tabla1[[#This Row],[PEDIDO ]])</f>
        <v>0</v>
      </c>
    </row>
    <row r="476" spans="1:17" s="25" customFormat="1" ht="31.5" customHeight="1" x14ac:dyDescent="0.3">
      <c r="A476" s="44" t="s">
        <v>168</v>
      </c>
      <c r="B476" s="87">
        <v>7592803002389</v>
      </c>
      <c r="C476" s="88" t="s">
        <v>1216</v>
      </c>
      <c r="D476" s="95" t="s">
        <v>1242</v>
      </c>
      <c r="E476" s="116">
        <v>46598</v>
      </c>
      <c r="F476" s="88" t="s">
        <v>116</v>
      </c>
      <c r="G476" s="89" t="s">
        <v>20</v>
      </c>
      <c r="H476" s="28"/>
      <c r="I476" s="117">
        <v>56</v>
      </c>
      <c r="J476" s="117">
        <v>11.02</v>
      </c>
      <c r="K476" s="113"/>
      <c r="L476" s="29">
        <f>Tabla1[[#This Row],[PRECIO REF        ($)]]-Tabla1[PRECIO REF        ($)]*Tabla1[OFERTA]</f>
        <v>11.02</v>
      </c>
      <c r="M476" s="109">
        <f>$F$3*Tabla1[[#This Row],[PRECIO CON DSCTO]]</f>
        <v>3250.5682979999997</v>
      </c>
      <c r="N476" s="31"/>
      <c r="O476" s="32"/>
      <c r="P476" s="30">
        <f>(Tabla1[[#This Row],[PEDIDO ]]*Tabla1[[#This Row],[PRECIO CON DSCTO]])</f>
        <v>0</v>
      </c>
      <c r="Q476" s="30">
        <f>(Tabla1[[#This Row],[PRECIO REF BS]]*Tabla1[[#This Row],[PEDIDO ]])</f>
        <v>0</v>
      </c>
    </row>
    <row r="477" spans="1:17" s="25" customFormat="1" ht="31.5" customHeight="1" x14ac:dyDescent="0.3">
      <c r="A477" s="44" t="s">
        <v>168</v>
      </c>
      <c r="B477" s="97">
        <v>632627843588</v>
      </c>
      <c r="C477" s="88" t="s">
        <v>980</v>
      </c>
      <c r="D477" s="144" t="s">
        <v>982</v>
      </c>
      <c r="E477" s="116">
        <v>46538</v>
      </c>
      <c r="F477" s="98" t="s">
        <v>112</v>
      </c>
      <c r="G477" s="89" t="s">
        <v>20</v>
      </c>
      <c r="H477" s="28"/>
      <c r="I477" s="117">
        <v>18</v>
      </c>
      <c r="J477" s="117">
        <v>2.59</v>
      </c>
      <c r="K477" s="113"/>
      <c r="L477" s="29">
        <f>Tabla1[[#This Row],[PRECIO REF        ($)]]-Tabla1[PRECIO REF        ($)]*Tabla1[OFERTA]</f>
        <v>2.59</v>
      </c>
      <c r="M477" s="109">
        <f>$F$3*Tabla1[[#This Row],[PRECIO CON DSCTO]]</f>
        <v>763.97204099999999</v>
      </c>
      <c r="N477" s="31"/>
      <c r="O477" s="32"/>
      <c r="P477" s="30">
        <f>(Tabla1[[#This Row],[PEDIDO ]]*Tabla1[[#This Row],[PRECIO CON DSCTO]])</f>
        <v>0</v>
      </c>
      <c r="Q477" s="30">
        <f>(Tabla1[[#This Row],[PRECIO REF BS]]*Tabla1[[#This Row],[PEDIDO ]])</f>
        <v>0</v>
      </c>
    </row>
    <row r="478" spans="1:17" s="25" customFormat="1" ht="31.5" customHeight="1" x14ac:dyDescent="0.3">
      <c r="A478" s="44" t="s">
        <v>168</v>
      </c>
      <c r="B478" s="87">
        <v>7592637398535</v>
      </c>
      <c r="C478" s="88" t="s">
        <v>248</v>
      </c>
      <c r="D478" s="141" t="s">
        <v>249</v>
      </c>
      <c r="E478" s="116">
        <v>46254</v>
      </c>
      <c r="F478" s="88" t="s">
        <v>39</v>
      </c>
      <c r="G478" s="89" t="s">
        <v>20</v>
      </c>
      <c r="H478" s="28"/>
      <c r="I478" s="117">
        <v>6</v>
      </c>
      <c r="J478" s="117">
        <v>4.5999999999999996</v>
      </c>
      <c r="K478" s="113"/>
      <c r="L478" s="29">
        <f>Tabla1[[#This Row],[PRECIO REF        ($)]]-Tabla1[PRECIO REF        ($)]*Tabla1[OFERTA]</f>
        <v>4.5999999999999996</v>
      </c>
      <c r="M478" s="109">
        <f>$F$3*Tabla1[[#This Row],[PRECIO CON DSCTO]]</f>
        <v>1356.8615399999999</v>
      </c>
      <c r="N478" s="31"/>
      <c r="O478" s="32"/>
      <c r="P478" s="30">
        <f>(Tabla1[[#This Row],[PEDIDO ]]*Tabla1[[#This Row],[PRECIO CON DSCTO]])</f>
        <v>0</v>
      </c>
      <c r="Q478" s="30">
        <f>(Tabla1[[#This Row],[PRECIO REF BS]]*Tabla1[[#This Row],[PEDIDO ]])</f>
        <v>0</v>
      </c>
    </row>
    <row r="479" spans="1:17" s="25" customFormat="1" ht="31.5" customHeight="1" x14ac:dyDescent="0.3">
      <c r="A479" s="44" t="s">
        <v>168</v>
      </c>
      <c r="B479" s="87">
        <v>7592637398443</v>
      </c>
      <c r="C479" s="88" t="s">
        <v>250</v>
      </c>
      <c r="D479" s="155" t="s">
        <v>251</v>
      </c>
      <c r="E479" s="116">
        <v>46284</v>
      </c>
      <c r="F479" s="88" t="s">
        <v>39</v>
      </c>
      <c r="G479" s="89" t="s">
        <v>20</v>
      </c>
      <c r="H479" s="28"/>
      <c r="I479" s="117">
        <v>62</v>
      </c>
      <c r="J479" s="117">
        <v>4.5999999999999996</v>
      </c>
      <c r="K479" s="113"/>
      <c r="L479" s="29">
        <f>Tabla1[[#This Row],[PRECIO REF        ($)]]-Tabla1[PRECIO REF        ($)]*Tabla1[OFERTA]</f>
        <v>4.5999999999999996</v>
      </c>
      <c r="M479" s="109">
        <f>$F$3*Tabla1[[#This Row],[PRECIO CON DSCTO]]</f>
        <v>1356.8615399999999</v>
      </c>
      <c r="N479" s="31"/>
      <c r="O479" s="32"/>
      <c r="P479" s="30">
        <f>(Tabla1[[#This Row],[PEDIDO ]]*Tabla1[[#This Row],[PRECIO CON DSCTO]])</f>
        <v>0</v>
      </c>
      <c r="Q479" s="30">
        <f>(Tabla1[[#This Row],[PRECIO REF BS]]*Tabla1[[#This Row],[PEDIDO ]])</f>
        <v>0</v>
      </c>
    </row>
    <row r="480" spans="1:17" s="25" customFormat="1" ht="31.5" customHeight="1" x14ac:dyDescent="0.3">
      <c r="A480" s="44" t="s">
        <v>168</v>
      </c>
      <c r="B480" s="87">
        <v>7592637000179</v>
      </c>
      <c r="C480" s="88" t="s">
        <v>252</v>
      </c>
      <c r="D480" s="156" t="s">
        <v>253</v>
      </c>
      <c r="E480" s="116">
        <v>46316</v>
      </c>
      <c r="F480" s="88" t="s">
        <v>39</v>
      </c>
      <c r="G480" s="89" t="s">
        <v>20</v>
      </c>
      <c r="H480" s="28"/>
      <c r="I480" s="117">
        <v>46</v>
      </c>
      <c r="J480" s="117">
        <v>4.83</v>
      </c>
      <c r="K480" s="113"/>
      <c r="L480" s="29">
        <f>Tabla1[[#This Row],[PRECIO REF        ($)]]-Tabla1[PRECIO REF        ($)]*Tabla1[OFERTA]</f>
        <v>4.83</v>
      </c>
      <c r="M480" s="109">
        <f>$F$3*Tabla1[[#This Row],[PRECIO CON DSCTO]]</f>
        <v>1424.7046170000001</v>
      </c>
      <c r="N480" s="31"/>
      <c r="O480" s="32"/>
      <c r="P480" s="30">
        <f>(Tabla1[[#This Row],[PEDIDO ]]*Tabla1[[#This Row],[PRECIO CON DSCTO]])</f>
        <v>0</v>
      </c>
      <c r="Q480" s="30">
        <f>(Tabla1[[#This Row],[PRECIO REF BS]]*Tabla1[[#This Row],[PEDIDO ]])</f>
        <v>0</v>
      </c>
    </row>
    <row r="481" spans="1:18" s="25" customFormat="1" ht="31.5" customHeight="1" x14ac:dyDescent="0.3">
      <c r="A481" s="44" t="s">
        <v>168</v>
      </c>
      <c r="B481" s="87">
        <v>7592637000223</v>
      </c>
      <c r="C481" s="88" t="s">
        <v>254</v>
      </c>
      <c r="D481" s="94" t="s">
        <v>255</v>
      </c>
      <c r="E481" s="116">
        <v>46319</v>
      </c>
      <c r="F481" s="88" t="s">
        <v>39</v>
      </c>
      <c r="G481" s="89" t="s">
        <v>20</v>
      </c>
      <c r="H481" s="28"/>
      <c r="I481" s="117">
        <v>93</v>
      </c>
      <c r="J481" s="117">
        <v>4.72</v>
      </c>
      <c r="K481" s="113"/>
      <c r="L481" s="29">
        <f>Tabla1[[#This Row],[PRECIO REF        ($)]]-Tabla1[PRECIO REF        ($)]*Tabla1[OFERTA]</f>
        <v>4.72</v>
      </c>
      <c r="M481" s="109">
        <f>$F$3*Tabla1[[#This Row],[PRECIO CON DSCTO]]</f>
        <v>1392.257928</v>
      </c>
      <c r="N481" s="31"/>
      <c r="O481" s="32"/>
      <c r="P481" s="30">
        <f>(Tabla1[[#This Row],[PEDIDO ]]*Tabla1[[#This Row],[PRECIO CON DSCTO]])</f>
        <v>0</v>
      </c>
      <c r="Q481" s="30">
        <f>(Tabla1[[#This Row],[PRECIO REF BS]]*Tabla1[[#This Row],[PEDIDO ]])</f>
        <v>0</v>
      </c>
    </row>
    <row r="482" spans="1:18" s="25" customFormat="1" ht="31.5" customHeight="1" x14ac:dyDescent="0.3">
      <c r="A482" s="44" t="s">
        <v>168</v>
      </c>
      <c r="B482" s="87">
        <v>7594000491799</v>
      </c>
      <c r="C482" s="88" t="s">
        <v>2467</v>
      </c>
      <c r="D482" s="162" t="s">
        <v>2468</v>
      </c>
      <c r="E482" s="116">
        <v>46996</v>
      </c>
      <c r="F482" s="92" t="s">
        <v>40</v>
      </c>
      <c r="G482" s="89" t="s">
        <v>20</v>
      </c>
      <c r="H482" s="28"/>
      <c r="I482" s="117">
        <v>23</v>
      </c>
      <c r="J482" s="117">
        <v>6.9288299999999996</v>
      </c>
      <c r="K482" s="113"/>
      <c r="L482" s="29">
        <f>Tabla1[[#This Row],[PRECIO REF        ($)]]-Tabla1[PRECIO REF        ($)]*Tabla1[OFERTA]</f>
        <v>6.9288299999999996</v>
      </c>
      <c r="M482" s="109">
        <f>$F$3*Tabla1[[#This Row],[PRECIO CON DSCTO]]</f>
        <v>2043.7962922169997</v>
      </c>
      <c r="N482" s="31"/>
      <c r="O482" s="32"/>
      <c r="P482" s="30">
        <f>(Tabla1[[#This Row],[PEDIDO ]]*Tabla1[[#This Row],[PRECIO CON DSCTO]])</f>
        <v>0</v>
      </c>
      <c r="Q482" s="30">
        <f>(Tabla1[[#This Row],[PRECIO REF BS]]*Tabla1[[#This Row],[PEDIDO ]])</f>
        <v>0</v>
      </c>
    </row>
    <row r="483" spans="1:18" s="25" customFormat="1" ht="31.5" customHeight="1" x14ac:dyDescent="0.3">
      <c r="A483" s="44" t="s">
        <v>168</v>
      </c>
      <c r="B483" s="87">
        <v>7598928000057</v>
      </c>
      <c r="C483" s="88" t="s">
        <v>946</v>
      </c>
      <c r="D483" s="108" t="s">
        <v>954</v>
      </c>
      <c r="E483" s="116">
        <v>46418</v>
      </c>
      <c r="F483" s="96" t="s">
        <v>863</v>
      </c>
      <c r="G483" s="88" t="s">
        <v>136</v>
      </c>
      <c r="H483" s="28"/>
      <c r="I483" s="117">
        <v>8</v>
      </c>
      <c r="J483" s="117">
        <v>6.4746499999999996</v>
      </c>
      <c r="K483" s="113"/>
      <c r="L483" s="29">
        <f>Tabla1[[#This Row],[PRECIO REF        ($)]]-Tabla1[PRECIO REF        ($)]*Tabla1[OFERTA]</f>
        <v>6.4746499999999996</v>
      </c>
      <c r="M483" s="109">
        <f>$F$3*Tabla1[[#This Row],[PRECIO CON DSCTO]]</f>
        <v>1909.8268630349999</v>
      </c>
      <c r="N483" s="31"/>
      <c r="O483" s="32"/>
      <c r="P483" s="30">
        <f>(Tabla1[[#This Row],[PEDIDO ]]*Tabla1[[#This Row],[PRECIO CON DSCTO]])</f>
        <v>0</v>
      </c>
      <c r="Q483" s="30">
        <f>(Tabla1[[#This Row],[PRECIO REF BS]]*Tabla1[[#This Row],[PEDIDO ]])</f>
        <v>0</v>
      </c>
    </row>
    <row r="484" spans="1:18" s="25" customFormat="1" ht="31.5" customHeight="1" x14ac:dyDescent="0.3">
      <c r="A484" s="44" t="s">
        <v>168</v>
      </c>
      <c r="B484" s="87">
        <v>7592236002086</v>
      </c>
      <c r="C484" s="88" t="s">
        <v>2150</v>
      </c>
      <c r="D484" s="99" t="s">
        <v>2151</v>
      </c>
      <c r="E484" s="116">
        <v>46433</v>
      </c>
      <c r="F484" s="88" t="s">
        <v>205</v>
      </c>
      <c r="G484" s="89" t="s">
        <v>20</v>
      </c>
      <c r="H484" s="28" t="s">
        <v>2632</v>
      </c>
      <c r="I484" s="117">
        <v>98</v>
      </c>
      <c r="J484" s="117">
        <v>2.48</v>
      </c>
      <c r="K484" s="113"/>
      <c r="L484" s="29">
        <f>Tabla1[[#This Row],[PRECIO REF        ($)]]-Tabla1[PRECIO REF        ($)]*Tabla1[OFERTA]</f>
        <v>2.48</v>
      </c>
      <c r="M484" s="109">
        <f>$F$3*Tabla1[[#This Row],[PRECIO CON DSCTO]]</f>
        <v>731.525352</v>
      </c>
      <c r="N484" s="31"/>
      <c r="O484" s="32"/>
      <c r="P484" s="30">
        <f>(Tabla1[[#This Row],[PEDIDO ]]*Tabla1[[#This Row],[PRECIO CON DSCTO]])</f>
        <v>0</v>
      </c>
      <c r="Q484" s="30">
        <f>(Tabla1[[#This Row],[PRECIO REF BS]]*Tabla1[[#This Row],[PEDIDO ]])</f>
        <v>0</v>
      </c>
    </row>
    <row r="485" spans="1:18" s="25" customFormat="1" ht="31.5" customHeight="1" x14ac:dyDescent="0.3">
      <c r="A485" s="44" t="s">
        <v>168</v>
      </c>
      <c r="B485" s="87">
        <v>7592806121063</v>
      </c>
      <c r="C485" s="88" t="s">
        <v>1533</v>
      </c>
      <c r="D485" s="102" t="s">
        <v>1545</v>
      </c>
      <c r="E485" s="116">
        <v>46752</v>
      </c>
      <c r="F485" s="139" t="s">
        <v>46</v>
      </c>
      <c r="G485" s="89" t="s">
        <v>20</v>
      </c>
      <c r="H485" s="28"/>
      <c r="I485" s="117">
        <v>15</v>
      </c>
      <c r="J485" s="117">
        <v>4.5033300000000001</v>
      </c>
      <c r="K485" s="113"/>
      <c r="L485" s="29">
        <f>Tabla1[[#This Row],[PRECIO REF        ($)]]-Tabla1[PRECIO REF        ($)]*Tabla1[OFERTA]</f>
        <v>4.5033300000000001</v>
      </c>
      <c r="M485" s="109">
        <f>$F$3*Tabla1[[#This Row],[PRECIO CON DSCTO]]</f>
        <v>1328.346799767</v>
      </c>
      <c r="N485" s="31"/>
      <c r="O485" s="32"/>
      <c r="P485" s="30">
        <f>(Tabla1[[#This Row],[PEDIDO ]]*Tabla1[[#This Row],[PRECIO CON DSCTO]])</f>
        <v>0</v>
      </c>
      <c r="Q485" s="30">
        <f>(Tabla1[[#This Row],[PRECIO REF BS]]*Tabla1[[#This Row],[PEDIDO ]])</f>
        <v>0</v>
      </c>
    </row>
    <row r="486" spans="1:18" s="25" customFormat="1" ht="31.5" customHeight="1" x14ac:dyDescent="0.3">
      <c r="A486" s="44" t="s">
        <v>168</v>
      </c>
      <c r="B486" s="87">
        <v>7592806121049</v>
      </c>
      <c r="C486" s="88" t="s">
        <v>256</v>
      </c>
      <c r="D486" s="102" t="s">
        <v>257</v>
      </c>
      <c r="E486" s="116">
        <v>46418</v>
      </c>
      <c r="F486" s="139" t="s">
        <v>46</v>
      </c>
      <c r="G486" s="89" t="s">
        <v>20</v>
      </c>
      <c r="H486" s="28"/>
      <c r="I486" s="117">
        <v>41</v>
      </c>
      <c r="J486" s="117">
        <v>9.6300000000000008</v>
      </c>
      <c r="K486" s="113"/>
      <c r="L486" s="29">
        <f>Tabla1[[#This Row],[PRECIO REF        ($)]]-Tabla1[PRECIO REF        ($)]*Tabla1[OFERTA]</f>
        <v>9.6300000000000008</v>
      </c>
      <c r="M486" s="109">
        <f>$F$3*Tabla1[[#This Row],[PRECIO CON DSCTO]]</f>
        <v>2840.5601370000004</v>
      </c>
      <c r="N486" s="31"/>
      <c r="O486" s="32"/>
      <c r="P486" s="30">
        <f>(Tabla1[[#This Row],[PEDIDO ]]*Tabla1[[#This Row],[PRECIO CON DSCTO]])</f>
        <v>0</v>
      </c>
      <c r="Q486" s="30">
        <f>(Tabla1[[#This Row],[PRECIO REF BS]]*Tabla1[[#This Row],[PEDIDO ]])</f>
        <v>0</v>
      </c>
    </row>
    <row r="487" spans="1:18" s="25" customFormat="1" ht="31.5" customHeight="1" x14ac:dyDescent="0.3">
      <c r="A487" s="44" t="s">
        <v>168</v>
      </c>
      <c r="B487" s="87">
        <v>7591020001625</v>
      </c>
      <c r="C487" s="88" t="s">
        <v>1001</v>
      </c>
      <c r="D487" s="142" t="s">
        <v>1011</v>
      </c>
      <c r="E487" s="116">
        <v>47633</v>
      </c>
      <c r="F487" s="90" t="s">
        <v>107</v>
      </c>
      <c r="G487" s="89" t="s">
        <v>20</v>
      </c>
      <c r="H487" s="28"/>
      <c r="I487" s="117">
        <v>12</v>
      </c>
      <c r="J487" s="117">
        <v>8.2799999999999994</v>
      </c>
      <c r="K487" s="113"/>
      <c r="L487" s="29">
        <f>Tabla1[[#This Row],[PRECIO REF        ($)]]-Tabla1[PRECIO REF        ($)]*Tabla1[OFERTA]</f>
        <v>8.2799999999999994</v>
      </c>
      <c r="M487" s="109">
        <f>$F$3*Tabla1[[#This Row],[PRECIO CON DSCTO]]</f>
        <v>2442.3507719999998</v>
      </c>
      <c r="N487" s="31"/>
      <c r="O487" s="32"/>
      <c r="P487" s="30">
        <f>(Tabla1[[#This Row],[PEDIDO ]]*Tabla1[[#This Row],[PRECIO CON DSCTO]])</f>
        <v>0</v>
      </c>
      <c r="Q487" s="30">
        <f>(Tabla1[[#This Row],[PRECIO REF BS]]*Tabla1[[#This Row],[PEDIDO ]])</f>
        <v>0</v>
      </c>
      <c r="R487" s="34"/>
    </row>
    <row r="488" spans="1:18" s="25" customFormat="1" ht="31.5" customHeight="1" x14ac:dyDescent="0.3">
      <c r="A488" s="44" t="s">
        <v>168</v>
      </c>
      <c r="B488" s="87">
        <v>7702184020159</v>
      </c>
      <c r="C488" s="88" t="s">
        <v>1316</v>
      </c>
      <c r="D488" s="93" t="s">
        <v>1322</v>
      </c>
      <c r="E488" s="116">
        <v>46476</v>
      </c>
      <c r="F488" s="92" t="s">
        <v>167</v>
      </c>
      <c r="G488" s="89" t="s">
        <v>20</v>
      </c>
      <c r="H488" s="28"/>
      <c r="I488" s="117">
        <v>12</v>
      </c>
      <c r="J488" s="117">
        <v>4.38</v>
      </c>
      <c r="K488" s="113"/>
      <c r="L488" s="29">
        <f>Tabla1[[#This Row],[PRECIO REF        ($)]]-Tabla1[PRECIO REF        ($)]*Tabla1[OFERTA]</f>
        <v>4.38</v>
      </c>
      <c r="M488" s="109">
        <f>$F$3*Tabla1[[#This Row],[PRECIO CON DSCTO]]</f>
        <v>1291.9681619999999</v>
      </c>
      <c r="N488" s="31"/>
      <c r="O488" s="32"/>
      <c r="P488" s="30">
        <f>(Tabla1[[#This Row],[PEDIDO ]]*Tabla1[[#This Row],[PRECIO CON DSCTO]])</f>
        <v>0</v>
      </c>
      <c r="Q488" s="30">
        <f>(Tabla1[[#This Row],[PRECIO REF BS]]*Tabla1[[#This Row],[PEDIDO ]])</f>
        <v>0</v>
      </c>
    </row>
    <row r="489" spans="1:18" s="25" customFormat="1" ht="31.5" customHeight="1" x14ac:dyDescent="0.3">
      <c r="A489" s="44" t="s">
        <v>168</v>
      </c>
      <c r="B489" s="87">
        <v>6921875011967</v>
      </c>
      <c r="C489" s="88" t="s">
        <v>2273</v>
      </c>
      <c r="D489" s="147" t="s">
        <v>2419</v>
      </c>
      <c r="E489" s="116">
        <v>46752</v>
      </c>
      <c r="F489" s="139" t="s">
        <v>50</v>
      </c>
      <c r="G489" s="89" t="s">
        <v>20</v>
      </c>
      <c r="H489" s="28"/>
      <c r="I489" s="117">
        <v>200</v>
      </c>
      <c r="J489" s="117">
        <v>0.74</v>
      </c>
      <c r="K489" s="113"/>
      <c r="L489" s="29">
        <f>Tabla1[[#This Row],[PRECIO REF        ($)]]-Tabla1[PRECIO REF        ($)]*Tabla1[OFERTA]</f>
        <v>0.74</v>
      </c>
      <c r="M489" s="109">
        <f>$F$3*Tabla1[[#This Row],[PRECIO CON DSCTO]]</f>
        <v>218.277726</v>
      </c>
      <c r="N489" s="31"/>
      <c r="O489" s="32"/>
      <c r="P489" s="30">
        <f>(Tabla1[[#This Row],[PEDIDO ]]*Tabla1[[#This Row],[PRECIO CON DSCTO]])</f>
        <v>0</v>
      </c>
      <c r="Q489" s="30">
        <f>(Tabla1[[#This Row],[PRECIO REF BS]]*Tabla1[[#This Row],[PEDIDO ]])</f>
        <v>0</v>
      </c>
    </row>
    <row r="490" spans="1:18" s="25" customFormat="1" ht="31.5" customHeight="1" x14ac:dyDescent="0.3">
      <c r="A490" s="44" t="s">
        <v>168</v>
      </c>
      <c r="B490" s="87">
        <v>7599608003382</v>
      </c>
      <c r="C490" s="88" t="s">
        <v>1043</v>
      </c>
      <c r="D490" s="143" t="s">
        <v>1050</v>
      </c>
      <c r="E490" s="116">
        <v>46660</v>
      </c>
      <c r="F490" s="92" t="s">
        <v>84</v>
      </c>
      <c r="G490" s="89" t="s">
        <v>20</v>
      </c>
      <c r="H490" s="28"/>
      <c r="I490" s="117">
        <v>110</v>
      </c>
      <c r="J490" s="117">
        <v>0.35879</v>
      </c>
      <c r="K490" s="113"/>
      <c r="L490" s="29">
        <f>Tabla1[[#This Row],[PRECIO REF        ($)]]-Tabla1[PRECIO REF        ($)]*Tabla1[OFERTA]</f>
        <v>0.35879</v>
      </c>
      <c r="M490" s="109">
        <f>$F$3*Tabla1[[#This Row],[PRECIO CON DSCTO]]</f>
        <v>105.832250421</v>
      </c>
      <c r="N490" s="31"/>
      <c r="O490" s="32"/>
      <c r="P490" s="30">
        <f>(Tabla1[[#This Row],[PEDIDO ]]*Tabla1[[#This Row],[PRECIO CON DSCTO]])</f>
        <v>0</v>
      </c>
      <c r="Q490" s="30">
        <f>(Tabla1[[#This Row],[PRECIO REF BS]]*Tabla1[[#This Row],[PEDIDO ]])</f>
        <v>0</v>
      </c>
    </row>
    <row r="491" spans="1:18" s="25" customFormat="1" ht="31.5" customHeight="1" x14ac:dyDescent="0.3">
      <c r="A491" s="44" t="s">
        <v>168</v>
      </c>
      <c r="B491" s="87">
        <v>7703712135499</v>
      </c>
      <c r="C491" s="88" t="s">
        <v>660</v>
      </c>
      <c r="D491" s="149" t="s">
        <v>1034</v>
      </c>
      <c r="E491" s="116">
        <v>46274</v>
      </c>
      <c r="F491" s="96" t="s">
        <v>51</v>
      </c>
      <c r="G491" s="89" t="s">
        <v>20</v>
      </c>
      <c r="H491" s="28"/>
      <c r="I491" s="117">
        <v>357</v>
      </c>
      <c r="J491" s="117">
        <v>0.98399999999999999</v>
      </c>
      <c r="K491" s="113"/>
      <c r="L491" s="29">
        <f>Tabla1[[#This Row],[PRECIO REF        ($)]]-Tabla1[PRECIO REF        ($)]*Tabla1[OFERTA]</f>
        <v>0.98399999999999999</v>
      </c>
      <c r="M491" s="109">
        <f>$F$3*Tabla1[[#This Row],[PRECIO CON DSCTO]]</f>
        <v>290.25038159999997</v>
      </c>
      <c r="N491" s="31"/>
      <c r="O491" s="32"/>
      <c r="P491" s="30">
        <f>(Tabla1[[#This Row],[PEDIDO ]]*Tabla1[[#This Row],[PRECIO CON DSCTO]])</f>
        <v>0</v>
      </c>
      <c r="Q491" s="30">
        <f>(Tabla1[[#This Row],[PRECIO REF BS]]*Tabla1[[#This Row],[PEDIDO ]])</f>
        <v>0</v>
      </c>
    </row>
    <row r="492" spans="1:18" s="25" customFormat="1" ht="31.5" customHeight="1" x14ac:dyDescent="0.3">
      <c r="A492" s="44" t="s">
        <v>168</v>
      </c>
      <c r="B492" s="87">
        <v>7592803001290</v>
      </c>
      <c r="C492" s="88" t="s">
        <v>598</v>
      </c>
      <c r="D492" s="155" t="s">
        <v>1143</v>
      </c>
      <c r="E492" s="116">
        <v>46629</v>
      </c>
      <c r="F492" s="88" t="s">
        <v>116</v>
      </c>
      <c r="G492" s="89" t="s">
        <v>20</v>
      </c>
      <c r="H492" s="28"/>
      <c r="I492" s="117">
        <v>60</v>
      </c>
      <c r="J492" s="117">
        <v>4.9800000000000004</v>
      </c>
      <c r="K492" s="113"/>
      <c r="L492" s="29">
        <f>Tabla1[[#This Row],[PRECIO REF        ($)]]-Tabla1[PRECIO REF        ($)]*Tabla1[OFERTA]</f>
        <v>4.9800000000000004</v>
      </c>
      <c r="M492" s="109">
        <f>$F$3*Tabla1[[#This Row],[PRECIO CON DSCTO]]</f>
        <v>1468.950102</v>
      </c>
      <c r="N492" s="31"/>
      <c r="O492" s="32"/>
      <c r="P492" s="30">
        <f>(Tabla1[[#This Row],[PEDIDO ]]*Tabla1[[#This Row],[PRECIO CON DSCTO]])</f>
        <v>0</v>
      </c>
      <c r="Q492" s="30">
        <f>(Tabla1[[#This Row],[PRECIO REF BS]]*Tabla1[[#This Row],[PEDIDO ]])</f>
        <v>0</v>
      </c>
    </row>
    <row r="493" spans="1:18" s="25" customFormat="1" ht="31.5" customHeight="1" x14ac:dyDescent="0.3">
      <c r="A493" s="44" t="s">
        <v>168</v>
      </c>
      <c r="B493" s="87">
        <v>8906122858814</v>
      </c>
      <c r="C493" s="88" t="s">
        <v>2645</v>
      </c>
      <c r="D493" s="140" t="s">
        <v>2646</v>
      </c>
      <c r="E493" s="116">
        <v>46842</v>
      </c>
      <c r="F493" s="139" t="s">
        <v>2130</v>
      </c>
      <c r="G493" s="89" t="s">
        <v>20</v>
      </c>
      <c r="H493" s="28" t="s">
        <v>2632</v>
      </c>
      <c r="I493" s="117">
        <v>8</v>
      </c>
      <c r="J493" s="117">
        <v>2.74</v>
      </c>
      <c r="K493" s="113"/>
      <c r="L493" s="29">
        <f>Tabla1[[#This Row],[PRECIO REF        ($)]]-Tabla1[PRECIO REF        ($)]*Tabla1[OFERTA]</f>
        <v>2.74</v>
      </c>
      <c r="M493" s="109">
        <f>$F$3*Tabla1[[#This Row],[PRECIO CON DSCTO]]</f>
        <v>808.21752600000002</v>
      </c>
      <c r="N493" s="30"/>
      <c r="O493" s="32"/>
      <c r="P493" s="30">
        <f>(Tabla1[[#This Row],[PEDIDO ]]*Tabla1[[#This Row],[PRECIO CON DSCTO]])</f>
        <v>0</v>
      </c>
      <c r="Q493" s="30">
        <f>(Tabla1[[#This Row],[PRECIO REF BS]]*Tabla1[[#This Row],[PEDIDO ]])</f>
        <v>0</v>
      </c>
    </row>
    <row r="494" spans="1:18" s="25" customFormat="1" ht="31.5" customHeight="1" x14ac:dyDescent="0.3">
      <c r="A494" s="44" t="s">
        <v>168</v>
      </c>
      <c r="B494" s="87">
        <v>8906122858821</v>
      </c>
      <c r="C494" s="88" t="s">
        <v>2647</v>
      </c>
      <c r="D494" s="166" t="s">
        <v>2648</v>
      </c>
      <c r="E494" s="116">
        <v>46842</v>
      </c>
      <c r="F494" s="139" t="s">
        <v>2130</v>
      </c>
      <c r="G494" s="89" t="s">
        <v>20</v>
      </c>
      <c r="H494" s="28" t="s">
        <v>2632</v>
      </c>
      <c r="I494" s="117">
        <v>8</v>
      </c>
      <c r="J494" s="117">
        <v>2.74</v>
      </c>
      <c r="K494" s="113"/>
      <c r="L494" s="29">
        <f>Tabla1[[#This Row],[PRECIO REF        ($)]]-Tabla1[PRECIO REF        ($)]*Tabla1[OFERTA]</f>
        <v>2.74</v>
      </c>
      <c r="M494" s="109">
        <f>$F$3*Tabla1[[#This Row],[PRECIO CON DSCTO]]</f>
        <v>808.21752600000002</v>
      </c>
      <c r="N494" s="31"/>
      <c r="O494" s="32"/>
      <c r="P494" s="30">
        <f>(Tabla1[[#This Row],[PEDIDO ]]*Tabla1[[#This Row],[PRECIO CON DSCTO]])</f>
        <v>0</v>
      </c>
      <c r="Q494" s="30">
        <f>(Tabla1[[#This Row],[PRECIO REF BS]]*Tabla1[[#This Row],[PEDIDO ]])</f>
        <v>0</v>
      </c>
    </row>
    <row r="495" spans="1:18" s="25" customFormat="1" ht="31.5" customHeight="1" x14ac:dyDescent="0.3">
      <c r="A495" s="44" t="s">
        <v>168</v>
      </c>
      <c r="B495" s="87">
        <v>8906122858838</v>
      </c>
      <c r="C495" s="88" t="s">
        <v>2649</v>
      </c>
      <c r="D495" s="175" t="s">
        <v>2650</v>
      </c>
      <c r="E495" s="116">
        <v>46842</v>
      </c>
      <c r="F495" s="139" t="s">
        <v>2130</v>
      </c>
      <c r="G495" s="89" t="s">
        <v>20</v>
      </c>
      <c r="H495" s="28" t="s">
        <v>2632</v>
      </c>
      <c r="I495" s="117">
        <v>9</v>
      </c>
      <c r="J495" s="117">
        <v>1.9</v>
      </c>
      <c r="K495" s="113"/>
      <c r="L495" s="29">
        <f>Tabla1[[#This Row],[PRECIO REF        ($)]]-Tabla1[PRECIO REF        ($)]*Tabla1[OFERTA]</f>
        <v>1.9</v>
      </c>
      <c r="M495" s="109">
        <f>$F$3*Tabla1[[#This Row],[PRECIO CON DSCTO]]</f>
        <v>560.44281000000001</v>
      </c>
      <c r="N495" s="31"/>
      <c r="O495" s="32"/>
      <c r="P495" s="30">
        <f>(Tabla1[[#This Row],[PEDIDO ]]*Tabla1[[#This Row],[PRECIO CON DSCTO]])</f>
        <v>0</v>
      </c>
      <c r="Q495" s="30">
        <f>(Tabla1[[#This Row],[PRECIO REF BS]]*Tabla1[[#This Row],[PEDIDO ]])</f>
        <v>0</v>
      </c>
      <c r="R495" s="34"/>
    </row>
    <row r="496" spans="1:18" s="25" customFormat="1" ht="31.5" customHeight="1" x14ac:dyDescent="0.3">
      <c r="A496" s="44" t="s">
        <v>168</v>
      </c>
      <c r="B496" s="87">
        <v>8906122858845</v>
      </c>
      <c r="C496" s="88" t="s">
        <v>2651</v>
      </c>
      <c r="D496" s="185" t="s">
        <v>2652</v>
      </c>
      <c r="E496" s="116">
        <v>46842</v>
      </c>
      <c r="F496" s="139" t="s">
        <v>2130</v>
      </c>
      <c r="G496" s="89" t="s">
        <v>20</v>
      </c>
      <c r="H496" s="28" t="s">
        <v>2632</v>
      </c>
      <c r="I496" s="117">
        <v>15</v>
      </c>
      <c r="J496" s="117">
        <v>1.9</v>
      </c>
      <c r="K496" s="113"/>
      <c r="L496" s="29">
        <f>Tabla1[[#This Row],[PRECIO REF        ($)]]-Tabla1[PRECIO REF        ($)]*Tabla1[OFERTA]</f>
        <v>1.9</v>
      </c>
      <c r="M496" s="109">
        <f>$F$3*Tabla1[[#This Row],[PRECIO CON DSCTO]]</f>
        <v>560.44281000000001</v>
      </c>
      <c r="N496" s="31"/>
      <c r="O496" s="32"/>
      <c r="P496" s="30">
        <f>(Tabla1[[#This Row],[PEDIDO ]]*Tabla1[[#This Row],[PRECIO CON DSCTO]])</f>
        <v>0</v>
      </c>
      <c r="Q496" s="30">
        <f>(Tabla1[[#This Row],[PRECIO REF BS]]*Tabla1[[#This Row],[PEDIDO ]])</f>
        <v>0</v>
      </c>
    </row>
    <row r="497" spans="1:17" s="25" customFormat="1" ht="31.5" customHeight="1" x14ac:dyDescent="0.3">
      <c r="A497" s="44" t="s">
        <v>168</v>
      </c>
      <c r="B497" s="87">
        <v>6942189211379</v>
      </c>
      <c r="C497" s="88" t="s">
        <v>2285</v>
      </c>
      <c r="D497" s="99" t="s">
        <v>2286</v>
      </c>
      <c r="E497" s="116">
        <v>46904</v>
      </c>
      <c r="F497" s="139" t="s">
        <v>50</v>
      </c>
      <c r="G497" s="89" t="s">
        <v>20</v>
      </c>
      <c r="H497" s="28"/>
      <c r="I497" s="117">
        <v>150</v>
      </c>
      <c r="J497" s="117">
        <v>1.88</v>
      </c>
      <c r="K497" s="113"/>
      <c r="L497" s="29">
        <f>Tabla1[[#This Row],[PRECIO REF        ($)]]-Tabla1[PRECIO REF        ($)]*Tabla1[OFERTA]</f>
        <v>1.88</v>
      </c>
      <c r="M497" s="109">
        <f>$F$3*Tabla1[[#This Row],[PRECIO CON DSCTO]]</f>
        <v>554.54341199999999</v>
      </c>
      <c r="N497" s="30"/>
      <c r="O497" s="32"/>
      <c r="P497" s="30">
        <f>(Tabla1[[#This Row],[PEDIDO ]]*Tabla1[[#This Row],[PRECIO CON DSCTO]])</f>
        <v>0</v>
      </c>
      <c r="Q497" s="30">
        <f>(Tabla1[[#This Row],[PRECIO REF BS]]*Tabla1[[#This Row],[PEDIDO ]])</f>
        <v>0</v>
      </c>
    </row>
    <row r="498" spans="1:17" s="25" customFormat="1" ht="31.5" customHeight="1" x14ac:dyDescent="0.3">
      <c r="A498" s="44" t="s">
        <v>168</v>
      </c>
      <c r="B498" s="87">
        <v>7591616001114</v>
      </c>
      <c r="C498" s="88" t="s">
        <v>260</v>
      </c>
      <c r="D498" s="94" t="s">
        <v>261</v>
      </c>
      <c r="E498" s="116">
        <v>46172</v>
      </c>
      <c r="F498" s="90" t="s">
        <v>157</v>
      </c>
      <c r="G498" s="89" t="s">
        <v>20</v>
      </c>
      <c r="H498" s="28" t="s">
        <v>2632</v>
      </c>
      <c r="I498" s="117">
        <v>41</v>
      </c>
      <c r="J498" s="117">
        <v>3.9</v>
      </c>
      <c r="K498" s="113"/>
      <c r="L498" s="29">
        <f>Tabla1[[#This Row],[PRECIO REF        ($)]]-Tabla1[PRECIO REF        ($)]*Tabla1[OFERTA]</f>
        <v>3.9</v>
      </c>
      <c r="M498" s="109">
        <f>$F$3*Tabla1[[#This Row],[PRECIO CON DSCTO]]</f>
        <v>1150.3826099999999</v>
      </c>
      <c r="N498" s="31"/>
      <c r="O498" s="32"/>
      <c r="P498" s="30">
        <f>(Tabla1[[#This Row],[PEDIDO ]]*Tabla1[[#This Row],[PRECIO CON DSCTO]])</f>
        <v>0</v>
      </c>
      <c r="Q498" s="30">
        <f>(Tabla1[[#This Row],[PRECIO REF BS]]*Tabla1[[#This Row],[PEDIDO ]])</f>
        <v>0</v>
      </c>
    </row>
    <row r="499" spans="1:17" s="25" customFormat="1" ht="31.5" customHeight="1" x14ac:dyDescent="0.3">
      <c r="A499" s="44" t="s">
        <v>168</v>
      </c>
      <c r="B499" s="87">
        <v>7597767001034</v>
      </c>
      <c r="C499" s="88" t="s">
        <v>2653</v>
      </c>
      <c r="D499" s="104" t="s">
        <v>2654</v>
      </c>
      <c r="E499" s="116">
        <v>46811</v>
      </c>
      <c r="F499" s="139" t="s">
        <v>2130</v>
      </c>
      <c r="G499" s="89" t="s">
        <v>20</v>
      </c>
      <c r="H499" s="28" t="s">
        <v>2632</v>
      </c>
      <c r="I499" s="117">
        <v>100</v>
      </c>
      <c r="J499" s="117">
        <v>2.0479500000000002</v>
      </c>
      <c r="K499" s="113"/>
      <c r="L499" s="29">
        <f>Tabla1[[#This Row],[PRECIO REF        ($)]]-Tabla1[PRECIO REF        ($)]*Tabla1[OFERTA]</f>
        <v>2.0479500000000002</v>
      </c>
      <c r="M499" s="109">
        <f>$F$3*Tabla1[[#This Row],[PRECIO CON DSCTO]]</f>
        <v>604.08360670500008</v>
      </c>
      <c r="N499" s="31"/>
      <c r="O499" s="32"/>
      <c r="P499" s="30">
        <f>(Tabla1[[#This Row],[PEDIDO ]]*Tabla1[[#This Row],[PRECIO CON DSCTO]])</f>
        <v>0</v>
      </c>
      <c r="Q499" s="30">
        <f>(Tabla1[[#This Row],[PRECIO REF BS]]*Tabla1[[#This Row],[PEDIDO ]])</f>
        <v>0</v>
      </c>
    </row>
    <row r="500" spans="1:17" s="25" customFormat="1" ht="31.5" customHeight="1" x14ac:dyDescent="0.3">
      <c r="A500" s="44" t="s">
        <v>168</v>
      </c>
      <c r="B500" s="87">
        <v>7597767001041</v>
      </c>
      <c r="C500" s="88" t="s">
        <v>2655</v>
      </c>
      <c r="D500" s="95" t="s">
        <v>2656</v>
      </c>
      <c r="E500" s="116">
        <v>46811</v>
      </c>
      <c r="F500" s="139" t="s">
        <v>2130</v>
      </c>
      <c r="G500" s="89" t="s">
        <v>20</v>
      </c>
      <c r="H500" s="28" t="s">
        <v>2632</v>
      </c>
      <c r="I500" s="117">
        <v>100</v>
      </c>
      <c r="J500" s="117">
        <v>2.0479500000000002</v>
      </c>
      <c r="K500" s="113"/>
      <c r="L500" s="29">
        <f>Tabla1[[#This Row],[PRECIO REF        ($)]]-Tabla1[PRECIO REF        ($)]*Tabla1[OFERTA]</f>
        <v>2.0479500000000002</v>
      </c>
      <c r="M500" s="109">
        <f>$F$3*Tabla1[[#This Row],[PRECIO CON DSCTO]]</f>
        <v>604.08360670500008</v>
      </c>
      <c r="N500" s="31"/>
      <c r="O500" s="32"/>
      <c r="P500" s="30">
        <f>(Tabla1[[#This Row],[PEDIDO ]]*Tabla1[[#This Row],[PRECIO CON DSCTO]])</f>
        <v>0</v>
      </c>
      <c r="Q500" s="30">
        <f>(Tabla1[[#This Row],[PRECIO REF BS]]*Tabla1[[#This Row],[PEDIDO ]])</f>
        <v>0</v>
      </c>
    </row>
    <row r="501" spans="1:17" s="25" customFormat="1" ht="31.5" customHeight="1" x14ac:dyDescent="0.3">
      <c r="A501" s="44" t="s">
        <v>168</v>
      </c>
      <c r="B501" s="87">
        <v>7597767000334</v>
      </c>
      <c r="C501" s="88" t="s">
        <v>2122</v>
      </c>
      <c r="D501" s="174" t="s">
        <v>2123</v>
      </c>
      <c r="E501" s="116">
        <v>46629</v>
      </c>
      <c r="F501" s="139" t="s">
        <v>2130</v>
      </c>
      <c r="G501" s="89" t="s">
        <v>20</v>
      </c>
      <c r="H501" s="28" t="s">
        <v>2632</v>
      </c>
      <c r="I501" s="117">
        <v>22</v>
      </c>
      <c r="J501" s="117">
        <v>3.75</v>
      </c>
      <c r="K501" s="113"/>
      <c r="L501" s="29">
        <f>Tabla1[[#This Row],[PRECIO REF        ($)]]-Tabla1[PRECIO REF        ($)]*Tabla1[OFERTA]</f>
        <v>3.75</v>
      </c>
      <c r="M501" s="109">
        <f>$F$3*Tabla1[[#This Row],[PRECIO CON DSCTO]]</f>
        <v>1106.137125</v>
      </c>
      <c r="N501" s="31"/>
      <c r="O501" s="32"/>
      <c r="P501" s="30">
        <f>(Tabla1[[#This Row],[PEDIDO ]]*Tabla1[[#This Row],[PRECIO CON DSCTO]])</f>
        <v>0</v>
      </c>
      <c r="Q501" s="30">
        <f>(Tabla1[[#This Row],[PRECIO REF BS]]*Tabla1[[#This Row],[PEDIDO ]])</f>
        <v>0</v>
      </c>
    </row>
    <row r="502" spans="1:17" s="25" customFormat="1" ht="31.5" customHeight="1" x14ac:dyDescent="0.3">
      <c r="A502" s="44" t="s">
        <v>168</v>
      </c>
      <c r="B502" s="87">
        <v>7597767000020</v>
      </c>
      <c r="C502" s="88" t="s">
        <v>2657</v>
      </c>
      <c r="D502" s="171" t="s">
        <v>2658</v>
      </c>
      <c r="E502" s="116">
        <v>46598</v>
      </c>
      <c r="F502" s="139" t="s">
        <v>2130</v>
      </c>
      <c r="G502" s="89" t="s">
        <v>20</v>
      </c>
      <c r="H502" s="28" t="s">
        <v>2632</v>
      </c>
      <c r="I502" s="117">
        <v>24</v>
      </c>
      <c r="J502" s="117">
        <v>3.7499099999999999</v>
      </c>
      <c r="K502" s="113"/>
      <c r="L502" s="29">
        <f>Tabla1[[#This Row],[PRECIO REF        ($)]]-Tabla1[PRECIO REF        ($)]*Tabla1[OFERTA]</f>
        <v>3.7499099999999999</v>
      </c>
      <c r="M502" s="109">
        <f>$F$3*Tabla1[[#This Row],[PRECIO CON DSCTO]]</f>
        <v>1106.1105777089999</v>
      </c>
      <c r="N502" s="31"/>
      <c r="O502" s="32"/>
      <c r="P502" s="30">
        <f>(Tabla1[[#This Row],[PEDIDO ]]*Tabla1[[#This Row],[PRECIO CON DSCTO]])</f>
        <v>0</v>
      </c>
      <c r="Q502" s="30">
        <f>(Tabla1[[#This Row],[PRECIO REF BS]]*Tabla1[[#This Row],[PEDIDO ]])</f>
        <v>0</v>
      </c>
    </row>
    <row r="503" spans="1:17" s="25" customFormat="1" ht="31.5" customHeight="1" x14ac:dyDescent="0.3">
      <c r="A503" s="44" t="s">
        <v>168</v>
      </c>
      <c r="B503" s="87">
        <v>7597767000358</v>
      </c>
      <c r="C503" s="88" t="s">
        <v>2124</v>
      </c>
      <c r="D503" s="197" t="s">
        <v>2125</v>
      </c>
      <c r="E503" s="116">
        <v>46630</v>
      </c>
      <c r="F503" s="139" t="s">
        <v>2130</v>
      </c>
      <c r="G503" s="89" t="s">
        <v>20</v>
      </c>
      <c r="H503" s="28" t="s">
        <v>2632</v>
      </c>
      <c r="I503" s="117">
        <v>17</v>
      </c>
      <c r="J503" s="117">
        <v>3.75</v>
      </c>
      <c r="K503" s="113"/>
      <c r="L503" s="29">
        <f>Tabla1[[#This Row],[PRECIO REF        ($)]]-Tabla1[PRECIO REF        ($)]*Tabla1[OFERTA]</f>
        <v>3.75</v>
      </c>
      <c r="M503" s="109">
        <f>$F$3*Tabla1[[#This Row],[PRECIO CON DSCTO]]</f>
        <v>1106.137125</v>
      </c>
      <c r="N503" s="31"/>
      <c r="O503" s="32"/>
      <c r="P503" s="30">
        <f>(Tabla1[[#This Row],[PEDIDO ]]*Tabla1[[#This Row],[PRECIO CON DSCTO]])</f>
        <v>0</v>
      </c>
      <c r="Q503" s="30">
        <f>(Tabla1[[#This Row],[PRECIO REF BS]]*Tabla1[[#This Row],[PEDIDO ]])</f>
        <v>0</v>
      </c>
    </row>
    <row r="504" spans="1:17" s="25" customFormat="1" ht="31.5" customHeight="1" x14ac:dyDescent="0.3">
      <c r="A504" s="44" t="s">
        <v>168</v>
      </c>
      <c r="B504" s="87">
        <v>7597767000327</v>
      </c>
      <c r="C504" s="88" t="s">
        <v>2126</v>
      </c>
      <c r="D504" s="198" t="s">
        <v>2127</v>
      </c>
      <c r="E504" s="116">
        <v>46629</v>
      </c>
      <c r="F504" s="139" t="s">
        <v>2130</v>
      </c>
      <c r="G504" s="89" t="s">
        <v>20</v>
      </c>
      <c r="H504" s="28" t="s">
        <v>2632</v>
      </c>
      <c r="I504" s="117">
        <v>20</v>
      </c>
      <c r="J504" s="117">
        <v>3.75</v>
      </c>
      <c r="K504" s="113"/>
      <c r="L504" s="29">
        <f>Tabla1[[#This Row],[PRECIO REF        ($)]]-Tabla1[PRECIO REF        ($)]*Tabla1[OFERTA]</f>
        <v>3.75</v>
      </c>
      <c r="M504" s="109">
        <f>$F$3*Tabla1[[#This Row],[PRECIO CON DSCTO]]</f>
        <v>1106.137125</v>
      </c>
      <c r="N504" s="31"/>
      <c r="O504" s="32"/>
      <c r="P504" s="30">
        <f>(Tabla1[[#This Row],[PEDIDO ]]*Tabla1[[#This Row],[PRECIO CON DSCTO]])</f>
        <v>0</v>
      </c>
      <c r="Q504" s="30">
        <f>(Tabla1[[#This Row],[PRECIO REF BS]]*Tabla1[[#This Row],[PEDIDO ]])</f>
        <v>0</v>
      </c>
    </row>
    <row r="505" spans="1:17" s="25" customFormat="1" ht="31.5" customHeight="1" x14ac:dyDescent="0.3">
      <c r="A505" s="44" t="s">
        <v>168</v>
      </c>
      <c r="B505" s="87">
        <v>7597767000037</v>
      </c>
      <c r="C505" s="88" t="s">
        <v>2659</v>
      </c>
      <c r="D505" s="180" t="s">
        <v>2660</v>
      </c>
      <c r="E505" s="116">
        <v>46599</v>
      </c>
      <c r="F505" s="139" t="s">
        <v>2130</v>
      </c>
      <c r="G505" s="89" t="s">
        <v>20</v>
      </c>
      <c r="H505" s="28" t="s">
        <v>2632</v>
      </c>
      <c r="I505" s="117">
        <v>24</v>
      </c>
      <c r="J505" s="117">
        <v>3.7499099999999999</v>
      </c>
      <c r="K505" s="113"/>
      <c r="L505" s="29">
        <f>Tabla1[[#This Row],[PRECIO REF        ($)]]-Tabla1[PRECIO REF        ($)]*Tabla1[OFERTA]</f>
        <v>3.7499099999999999</v>
      </c>
      <c r="M505" s="109">
        <f>$F$3*Tabla1[[#This Row],[PRECIO CON DSCTO]]</f>
        <v>1106.1105777089999</v>
      </c>
      <c r="N505" s="31"/>
      <c r="O505" s="32"/>
      <c r="P505" s="30">
        <f>(Tabla1[[#This Row],[PEDIDO ]]*Tabla1[[#This Row],[PRECIO CON DSCTO]])</f>
        <v>0</v>
      </c>
      <c r="Q505" s="30">
        <f>(Tabla1[[#This Row],[PRECIO REF BS]]*Tabla1[[#This Row],[PEDIDO ]])</f>
        <v>0</v>
      </c>
    </row>
    <row r="506" spans="1:17" s="25" customFormat="1" ht="31.5" customHeight="1" x14ac:dyDescent="0.3">
      <c r="A506" s="44" t="s">
        <v>168</v>
      </c>
      <c r="B506" s="87">
        <v>7597767000013</v>
      </c>
      <c r="C506" s="88" t="s">
        <v>2661</v>
      </c>
      <c r="D506" s="180" t="s">
        <v>2662</v>
      </c>
      <c r="E506" s="116">
        <v>46660</v>
      </c>
      <c r="F506" s="139" t="s">
        <v>2130</v>
      </c>
      <c r="G506" s="89" t="s">
        <v>20</v>
      </c>
      <c r="H506" s="28" t="s">
        <v>2632</v>
      </c>
      <c r="I506" s="117">
        <v>24</v>
      </c>
      <c r="J506" s="117">
        <v>3.7499099999999999</v>
      </c>
      <c r="K506" s="113"/>
      <c r="L506" s="29">
        <f>Tabla1[[#This Row],[PRECIO REF        ($)]]-Tabla1[PRECIO REF        ($)]*Tabla1[OFERTA]</f>
        <v>3.7499099999999999</v>
      </c>
      <c r="M506" s="109">
        <f>$F$3*Tabla1[[#This Row],[PRECIO CON DSCTO]]</f>
        <v>1106.1105777089999</v>
      </c>
      <c r="N506" s="31"/>
      <c r="O506" s="32"/>
      <c r="P506" s="30">
        <f>(Tabla1[[#This Row],[PEDIDO ]]*Tabla1[[#This Row],[PRECIO CON DSCTO]])</f>
        <v>0</v>
      </c>
      <c r="Q506" s="30">
        <f>(Tabla1[[#This Row],[PRECIO REF BS]]*Tabla1[[#This Row],[PEDIDO ]])</f>
        <v>0</v>
      </c>
    </row>
    <row r="507" spans="1:17" s="25" customFormat="1" ht="31.5" customHeight="1" x14ac:dyDescent="0.3">
      <c r="A507" s="44" t="s">
        <v>168</v>
      </c>
      <c r="B507" s="97">
        <v>736372722393</v>
      </c>
      <c r="C507" s="88" t="s">
        <v>299</v>
      </c>
      <c r="D507" s="155" t="s">
        <v>300</v>
      </c>
      <c r="E507" s="116">
        <v>46111</v>
      </c>
      <c r="F507" s="98" t="s">
        <v>112</v>
      </c>
      <c r="G507" s="89" t="s">
        <v>20</v>
      </c>
      <c r="H507" s="28"/>
      <c r="I507" s="117">
        <v>29</v>
      </c>
      <c r="J507" s="117">
        <v>6.59</v>
      </c>
      <c r="K507" s="113">
        <v>0.15</v>
      </c>
      <c r="L507" s="29">
        <f>Tabla1[[#This Row],[PRECIO REF        ($)]]-Tabla1[PRECIO REF        ($)]*Tabla1[OFERTA]</f>
        <v>5.6014999999999997</v>
      </c>
      <c r="M507" s="109">
        <f>$F$3*Tabla1[[#This Row],[PRECIO CON DSCTO]]</f>
        <v>1652.2738948499998</v>
      </c>
      <c r="N507" s="31"/>
      <c r="O507" s="32"/>
      <c r="P507" s="30">
        <f>(Tabla1[[#This Row],[PEDIDO ]]*Tabla1[[#This Row],[PRECIO CON DSCTO]])</f>
        <v>0</v>
      </c>
      <c r="Q507" s="30">
        <f>(Tabla1[[#This Row],[PRECIO REF BS]]*Tabla1[[#This Row],[PEDIDO ]])</f>
        <v>0</v>
      </c>
    </row>
    <row r="508" spans="1:17" s="25" customFormat="1" ht="31.5" customHeight="1" x14ac:dyDescent="0.3">
      <c r="A508" s="44" t="s">
        <v>168</v>
      </c>
      <c r="B508" s="87">
        <v>7590027000921</v>
      </c>
      <c r="C508" s="88" t="s">
        <v>262</v>
      </c>
      <c r="D508" s="144" t="s">
        <v>263</v>
      </c>
      <c r="E508" s="116">
        <v>46142</v>
      </c>
      <c r="F508" s="139" t="s">
        <v>114</v>
      </c>
      <c r="G508" s="89" t="s">
        <v>20</v>
      </c>
      <c r="H508" s="28"/>
      <c r="I508" s="117">
        <v>2</v>
      </c>
      <c r="J508" s="117">
        <v>5.8</v>
      </c>
      <c r="K508" s="113">
        <v>0.1</v>
      </c>
      <c r="L508" s="29">
        <f>Tabla1[[#This Row],[PRECIO REF        ($)]]-Tabla1[PRECIO REF        ($)]*Tabla1[OFERTA]</f>
        <v>5.22</v>
      </c>
      <c r="M508" s="109">
        <f>$F$3*Tabla1[[#This Row],[PRECIO CON DSCTO]]</f>
        <v>1539.7428779999998</v>
      </c>
      <c r="N508" s="31"/>
      <c r="O508" s="32"/>
      <c r="P508" s="30">
        <f>(Tabla1[[#This Row],[PEDIDO ]]*Tabla1[[#This Row],[PRECIO CON DSCTO]])</f>
        <v>0</v>
      </c>
      <c r="Q508" s="30">
        <f>(Tabla1[[#This Row],[PRECIO REF BS]]*Tabla1[[#This Row],[PEDIDO ]])</f>
        <v>0</v>
      </c>
    </row>
    <row r="509" spans="1:17" s="25" customFormat="1" ht="31.5" customHeight="1" x14ac:dyDescent="0.3">
      <c r="A509" s="44" t="s">
        <v>168</v>
      </c>
      <c r="B509" s="87">
        <v>7597758001555</v>
      </c>
      <c r="C509" s="88" t="s">
        <v>307</v>
      </c>
      <c r="D509" s="199" t="s">
        <v>308</v>
      </c>
      <c r="E509" s="116">
        <v>46660</v>
      </c>
      <c r="F509" s="97" t="s">
        <v>26</v>
      </c>
      <c r="G509" s="89" t="s">
        <v>20</v>
      </c>
      <c r="H509" s="28"/>
      <c r="I509" s="117">
        <v>137</v>
      </c>
      <c r="J509" s="117">
        <v>2.99</v>
      </c>
      <c r="K509" s="113"/>
      <c r="L509" s="29">
        <f>Tabla1[[#This Row],[PRECIO REF        ($)]]-Tabla1[PRECIO REF        ($)]*Tabla1[OFERTA]</f>
        <v>2.99</v>
      </c>
      <c r="M509" s="109">
        <f>$F$3*Tabla1[[#This Row],[PRECIO CON DSCTO]]</f>
        <v>881.96000100000003</v>
      </c>
      <c r="N509" s="31"/>
      <c r="O509" s="32"/>
      <c r="P509" s="30">
        <f>(Tabla1[[#This Row],[PEDIDO ]]*Tabla1[[#This Row],[PRECIO CON DSCTO]])</f>
        <v>0</v>
      </c>
      <c r="Q509" s="30">
        <f>(Tabla1[[#This Row],[PRECIO REF BS]]*Tabla1[[#This Row],[PEDIDO ]])</f>
        <v>0</v>
      </c>
    </row>
    <row r="510" spans="1:17" s="25" customFormat="1" ht="31.5" customHeight="1" x14ac:dyDescent="0.3">
      <c r="A510" s="44" t="s">
        <v>168</v>
      </c>
      <c r="B510" s="87">
        <v>7795368001853</v>
      </c>
      <c r="C510" s="88" t="s">
        <v>1505</v>
      </c>
      <c r="D510" s="157" t="s">
        <v>1516</v>
      </c>
      <c r="E510" s="116">
        <v>46782</v>
      </c>
      <c r="F510" s="92" t="s">
        <v>108</v>
      </c>
      <c r="G510" s="89" t="s">
        <v>20</v>
      </c>
      <c r="H510" s="28"/>
      <c r="I510" s="117">
        <v>3</v>
      </c>
      <c r="J510" s="117">
        <v>11.25</v>
      </c>
      <c r="K510" s="113"/>
      <c r="L510" s="29">
        <f>Tabla1[[#This Row],[PRECIO REF        ($)]]-Tabla1[PRECIO REF        ($)]*Tabla1[OFERTA]</f>
        <v>11.25</v>
      </c>
      <c r="M510" s="109">
        <f>$F$3*Tabla1[[#This Row],[PRECIO CON DSCTO]]</f>
        <v>3318.4113750000001</v>
      </c>
      <c r="N510" s="31"/>
      <c r="O510" s="32"/>
      <c r="P510" s="30">
        <f>(Tabla1[[#This Row],[PEDIDO ]]*Tabla1[[#This Row],[PRECIO CON DSCTO]])</f>
        <v>0</v>
      </c>
      <c r="Q510" s="30">
        <f>(Tabla1[[#This Row],[PRECIO REF BS]]*Tabla1[[#This Row],[PEDIDO ]])</f>
        <v>0</v>
      </c>
    </row>
    <row r="511" spans="1:17" s="25" customFormat="1" ht="31.5" customHeight="1" x14ac:dyDescent="0.3">
      <c r="A511" s="44" t="s">
        <v>168</v>
      </c>
      <c r="B511" s="87">
        <v>7709315171599</v>
      </c>
      <c r="C511" s="88" t="s">
        <v>287</v>
      </c>
      <c r="D511" s="174" t="s">
        <v>288</v>
      </c>
      <c r="E511" s="116">
        <v>46142</v>
      </c>
      <c r="F511" s="103" t="s">
        <v>74</v>
      </c>
      <c r="G511" s="89" t="s">
        <v>20</v>
      </c>
      <c r="H511" s="28"/>
      <c r="I511" s="117">
        <v>39</v>
      </c>
      <c r="J511" s="117">
        <v>3.02</v>
      </c>
      <c r="K511" s="113">
        <v>0.2</v>
      </c>
      <c r="L511" s="29">
        <f>Tabla1[[#This Row],[PRECIO REF        ($)]]-Tabla1[PRECIO REF        ($)]*Tabla1[OFERTA]</f>
        <v>2.4159999999999999</v>
      </c>
      <c r="M511" s="109">
        <f>$F$3*Tabla1[[#This Row],[PRECIO CON DSCTO]]</f>
        <v>712.6472784</v>
      </c>
      <c r="N511" s="31"/>
      <c r="O511" s="32"/>
      <c r="P511" s="30">
        <f>(Tabla1[[#This Row],[PEDIDO ]]*Tabla1[[#This Row],[PRECIO CON DSCTO]])</f>
        <v>0</v>
      </c>
      <c r="Q511" s="30">
        <f>(Tabla1[[#This Row],[PRECIO REF BS]]*Tabla1[[#This Row],[PEDIDO ]])</f>
        <v>0</v>
      </c>
    </row>
    <row r="512" spans="1:17" s="25" customFormat="1" ht="31.5" customHeight="1" x14ac:dyDescent="0.3">
      <c r="A512" s="44" t="s">
        <v>168</v>
      </c>
      <c r="B512" s="87">
        <v>7598455000742</v>
      </c>
      <c r="C512" s="88" t="s">
        <v>277</v>
      </c>
      <c r="D512" s="142" t="s">
        <v>278</v>
      </c>
      <c r="E512" s="116">
        <v>46356</v>
      </c>
      <c r="F512" s="90" t="s">
        <v>23</v>
      </c>
      <c r="G512" s="89" t="s">
        <v>20</v>
      </c>
      <c r="H512" s="28" t="s">
        <v>2632</v>
      </c>
      <c r="I512" s="117">
        <v>11</v>
      </c>
      <c r="J512" s="117">
        <v>3.0463900000000002</v>
      </c>
      <c r="K512" s="113"/>
      <c r="L512" s="29">
        <f>Tabla1[[#This Row],[PRECIO REF        ($)]]-Tabla1[PRECIO REF        ($)]*Tabla1[OFERTA]</f>
        <v>3.0463900000000002</v>
      </c>
      <c r="M512" s="109">
        <f>$F$3*Tabla1[[#This Row],[PRECIO CON DSCTO]]</f>
        <v>898.59335366100004</v>
      </c>
      <c r="N512" s="31"/>
      <c r="O512" s="32"/>
      <c r="P512" s="30">
        <f>(Tabla1[[#This Row],[PEDIDO ]]*Tabla1[[#This Row],[PRECIO CON DSCTO]])</f>
        <v>0</v>
      </c>
      <c r="Q512" s="30">
        <f>(Tabla1[[#This Row],[PRECIO REF BS]]*Tabla1[[#This Row],[PEDIDO ]])</f>
        <v>0</v>
      </c>
    </row>
    <row r="513" spans="1:17" s="25" customFormat="1" ht="31.5" customHeight="1" x14ac:dyDescent="0.3">
      <c r="A513" s="44" t="s">
        <v>168</v>
      </c>
      <c r="B513" s="87">
        <v>7612797375051</v>
      </c>
      <c r="C513" s="88" t="s">
        <v>2339</v>
      </c>
      <c r="D513" s="93" t="s">
        <v>2340</v>
      </c>
      <c r="E513" s="116">
        <v>46477</v>
      </c>
      <c r="F513" s="90" t="s">
        <v>2385</v>
      </c>
      <c r="G513" s="89" t="s">
        <v>20</v>
      </c>
      <c r="H513" s="28"/>
      <c r="I513" s="117">
        <v>5</v>
      </c>
      <c r="J513" s="117">
        <v>22.619949999999999</v>
      </c>
      <c r="K513" s="113"/>
      <c r="L513" s="29">
        <f>Tabla1[[#This Row],[PRECIO REF        ($)]]-Tabla1[PRECIO REF        ($)]*Tabla1[OFERTA]</f>
        <v>22.619949999999999</v>
      </c>
      <c r="M513" s="109">
        <f>$F$3*Tabla1[[#This Row],[PRECIO CON DSCTO]]</f>
        <v>6672.2043895050001</v>
      </c>
      <c r="N513" s="31"/>
      <c r="O513" s="32"/>
      <c r="P513" s="30">
        <f>(Tabla1[[#This Row],[PEDIDO ]]*Tabla1[[#This Row],[PRECIO CON DSCTO]])</f>
        <v>0</v>
      </c>
      <c r="Q513" s="30">
        <f>(Tabla1[[#This Row],[PRECIO REF BS]]*Tabla1[[#This Row],[PEDIDO ]])</f>
        <v>0</v>
      </c>
    </row>
    <row r="514" spans="1:17" s="25" customFormat="1" ht="31.5" customHeight="1" x14ac:dyDescent="0.3">
      <c r="A514" s="44" t="s">
        <v>168</v>
      </c>
      <c r="B514" s="87">
        <v>7702184020524</v>
      </c>
      <c r="C514" s="88" t="s">
        <v>1317</v>
      </c>
      <c r="D514" s="95" t="s">
        <v>1655</v>
      </c>
      <c r="E514" s="116">
        <v>46264</v>
      </c>
      <c r="F514" s="92" t="s">
        <v>167</v>
      </c>
      <c r="G514" s="89" t="s">
        <v>20</v>
      </c>
      <c r="H514" s="28"/>
      <c r="I514" s="117">
        <v>24</v>
      </c>
      <c r="J514" s="117">
        <v>6</v>
      </c>
      <c r="K514" s="113"/>
      <c r="L514" s="29">
        <f>Tabla1[[#This Row],[PRECIO REF        ($)]]-Tabla1[PRECIO REF        ($)]*Tabla1[OFERTA]</f>
        <v>6</v>
      </c>
      <c r="M514" s="109">
        <f>$F$3*Tabla1[[#This Row],[PRECIO CON DSCTO]]</f>
        <v>1769.8193999999999</v>
      </c>
      <c r="N514" s="31"/>
      <c r="O514" s="32"/>
      <c r="P514" s="30">
        <f>(Tabla1[[#This Row],[PEDIDO ]]*Tabla1[[#This Row],[PRECIO CON DSCTO]])</f>
        <v>0</v>
      </c>
      <c r="Q514" s="30">
        <f>(Tabla1[[#This Row],[PRECIO REF BS]]*Tabla1[[#This Row],[PEDIDO ]])</f>
        <v>0</v>
      </c>
    </row>
    <row r="515" spans="1:17" s="25" customFormat="1" ht="31.5" customHeight="1" x14ac:dyDescent="0.3">
      <c r="A515" s="44" t="s">
        <v>168</v>
      </c>
      <c r="B515" s="87">
        <v>7591020001069</v>
      </c>
      <c r="C515" s="88" t="s">
        <v>1002</v>
      </c>
      <c r="D515" s="180" t="s">
        <v>1012</v>
      </c>
      <c r="E515" s="116">
        <v>46052</v>
      </c>
      <c r="F515" s="90" t="s">
        <v>107</v>
      </c>
      <c r="G515" s="89" t="s">
        <v>20</v>
      </c>
      <c r="H515" s="28"/>
      <c r="I515" s="117">
        <v>19</v>
      </c>
      <c r="J515" s="117">
        <v>5.27</v>
      </c>
      <c r="K515" s="113"/>
      <c r="L515" s="29">
        <f>Tabla1[[#This Row],[PRECIO REF        ($)]]-Tabla1[PRECIO REF        ($)]*Tabla1[OFERTA]</f>
        <v>5.27</v>
      </c>
      <c r="M515" s="109">
        <f>$F$3*Tabla1[[#This Row],[PRECIO CON DSCTO]]</f>
        <v>1554.4913729999998</v>
      </c>
      <c r="N515" s="31"/>
      <c r="O515" s="32"/>
      <c r="P515" s="30">
        <f>(Tabla1[[#This Row],[PEDIDO ]]*Tabla1[[#This Row],[PRECIO CON DSCTO]])</f>
        <v>0</v>
      </c>
      <c r="Q515" s="30">
        <f>(Tabla1[[#This Row],[PRECIO REF BS]]*Tabla1[[#This Row],[PEDIDO ]])</f>
        <v>0</v>
      </c>
    </row>
    <row r="516" spans="1:17" s="25" customFormat="1" ht="31.5" customHeight="1" x14ac:dyDescent="0.3">
      <c r="A516" s="44" t="s">
        <v>168</v>
      </c>
      <c r="B516" s="87">
        <v>7795368001693</v>
      </c>
      <c r="C516" s="88" t="s">
        <v>2531</v>
      </c>
      <c r="D516" s="108" t="s">
        <v>2532</v>
      </c>
      <c r="E516" s="116">
        <v>46538</v>
      </c>
      <c r="F516" s="92" t="s">
        <v>108</v>
      </c>
      <c r="G516" s="89" t="s">
        <v>20</v>
      </c>
      <c r="H516" s="28"/>
      <c r="I516" s="117">
        <v>20</v>
      </c>
      <c r="J516" s="117">
        <v>10.264570000000001</v>
      </c>
      <c r="K516" s="113"/>
      <c r="L516" s="29">
        <f>Tabla1[[#This Row],[PRECIO REF        ($)]]-Tabla1[PRECIO REF        ($)]*Tabla1[OFERTA]</f>
        <v>10.264570000000001</v>
      </c>
      <c r="M516" s="109">
        <f>$F$3*Tabla1[[#This Row],[PRECIO CON DSCTO]]</f>
        <v>3027.7391864430001</v>
      </c>
      <c r="N516" s="31"/>
      <c r="O516" s="32"/>
      <c r="P516" s="30">
        <f>(Tabla1[[#This Row],[PEDIDO ]]*Tabla1[[#This Row],[PRECIO CON DSCTO]])</f>
        <v>0</v>
      </c>
      <c r="Q516" s="30">
        <f>(Tabla1[[#This Row],[PRECIO REF BS]]*Tabla1[[#This Row],[PEDIDO ]])</f>
        <v>0</v>
      </c>
    </row>
    <row r="517" spans="1:17" s="25" customFormat="1" ht="31.5" customHeight="1" x14ac:dyDescent="0.3">
      <c r="A517" s="44" t="s">
        <v>168</v>
      </c>
      <c r="B517" s="92">
        <v>9273</v>
      </c>
      <c r="C517" s="88" t="s">
        <v>2171</v>
      </c>
      <c r="D517" s="148" t="s">
        <v>2172</v>
      </c>
      <c r="E517" s="116">
        <v>46538</v>
      </c>
      <c r="F517" s="90" t="s">
        <v>101</v>
      </c>
      <c r="G517" s="89" t="s">
        <v>20</v>
      </c>
      <c r="H517" s="28" t="s">
        <v>2632</v>
      </c>
      <c r="I517" s="117">
        <v>15</v>
      </c>
      <c r="J517" s="117">
        <v>18.993790000000001</v>
      </c>
      <c r="K517" s="113"/>
      <c r="L517" s="29">
        <f>Tabla1[[#This Row],[PRECIO REF        ($)]]-Tabla1[PRECIO REF        ($)]*Tabla1[OFERTA]</f>
        <v>18.993790000000001</v>
      </c>
      <c r="M517" s="109">
        <f>$F$3*Tabla1[[#This Row],[PRECIO CON DSCTO]]</f>
        <v>5602.5963369210003</v>
      </c>
      <c r="N517" s="31"/>
      <c r="O517" s="32"/>
      <c r="P517" s="30">
        <f>(Tabla1[[#This Row],[PEDIDO ]]*Tabla1[[#This Row],[PRECIO CON DSCTO]])</f>
        <v>0</v>
      </c>
      <c r="Q517" s="30">
        <f>(Tabla1[[#This Row],[PRECIO REF BS]]*Tabla1[[#This Row],[PEDIDO ]])</f>
        <v>0</v>
      </c>
    </row>
    <row r="518" spans="1:17" s="25" customFormat="1" ht="31.5" customHeight="1" x14ac:dyDescent="0.3">
      <c r="A518" s="44" t="s">
        <v>168</v>
      </c>
      <c r="B518" s="87">
        <v>7591616002135</v>
      </c>
      <c r="C518" s="88" t="s">
        <v>947</v>
      </c>
      <c r="D518" s="149" t="s">
        <v>955</v>
      </c>
      <c r="E518" s="116">
        <v>46446</v>
      </c>
      <c r="F518" s="90" t="s">
        <v>157</v>
      </c>
      <c r="G518" s="89" t="s">
        <v>20</v>
      </c>
      <c r="H518" s="28" t="s">
        <v>2632</v>
      </c>
      <c r="I518" s="117">
        <v>36</v>
      </c>
      <c r="J518" s="117">
        <v>3.5831</v>
      </c>
      <c r="K518" s="113"/>
      <c r="L518" s="29">
        <f>Tabla1[[#This Row],[PRECIO REF        ($)]]-Tabla1[PRECIO REF        ($)]*Tabla1[OFERTA]</f>
        <v>3.5831</v>
      </c>
      <c r="M518" s="109">
        <f>$F$3*Tabla1[[#This Row],[PRECIO CON DSCTO]]</f>
        <v>1056.9066486899999</v>
      </c>
      <c r="N518" s="31"/>
      <c r="O518" s="32"/>
      <c r="P518" s="30">
        <f>(Tabla1[[#This Row],[PEDIDO ]]*Tabla1[[#This Row],[PRECIO CON DSCTO]])</f>
        <v>0</v>
      </c>
      <c r="Q518" s="30">
        <f>(Tabla1[[#This Row],[PRECIO REF BS]]*Tabla1[[#This Row],[PEDIDO ]])</f>
        <v>0</v>
      </c>
    </row>
    <row r="519" spans="1:17" s="25" customFormat="1" ht="31.5" customHeight="1" x14ac:dyDescent="0.3">
      <c r="A519" s="44" t="s">
        <v>168</v>
      </c>
      <c r="B519" s="87">
        <v>7707557919481</v>
      </c>
      <c r="C519" s="88" t="s">
        <v>2568</v>
      </c>
      <c r="D519" s="200" t="s">
        <v>2569</v>
      </c>
      <c r="E519" s="116">
        <v>46691</v>
      </c>
      <c r="F519" s="90" t="s">
        <v>2586</v>
      </c>
      <c r="G519" s="89" t="s">
        <v>20</v>
      </c>
      <c r="H519" s="28"/>
      <c r="I519" s="117">
        <v>78</v>
      </c>
      <c r="J519" s="117">
        <v>1.625</v>
      </c>
      <c r="K519" s="113"/>
      <c r="L519" s="29">
        <f>Tabla1[[#This Row],[PRECIO REF        ($)]]-Tabla1[PRECIO REF        ($)]*Tabla1[OFERTA]</f>
        <v>1.625</v>
      </c>
      <c r="M519" s="109">
        <f>$F$3*Tabla1[[#This Row],[PRECIO CON DSCTO]]</f>
        <v>479.32608749999997</v>
      </c>
      <c r="N519" s="31"/>
      <c r="O519" s="32"/>
      <c r="P519" s="30">
        <f>(Tabla1[[#This Row],[PEDIDO ]]*Tabla1[[#This Row],[PRECIO CON DSCTO]])</f>
        <v>0</v>
      </c>
      <c r="Q519" s="30">
        <f>(Tabla1[[#This Row],[PRECIO REF BS]]*Tabla1[[#This Row],[PEDIDO ]])</f>
        <v>0</v>
      </c>
    </row>
    <row r="520" spans="1:17" s="25" customFormat="1" ht="31.5" customHeight="1" x14ac:dyDescent="0.3">
      <c r="A520" s="44" t="s">
        <v>168</v>
      </c>
      <c r="B520" s="87">
        <v>7591309262006</v>
      </c>
      <c r="C520" s="88" t="s">
        <v>713</v>
      </c>
      <c r="D520" s="153" t="s">
        <v>795</v>
      </c>
      <c r="E520" s="116">
        <v>46752</v>
      </c>
      <c r="F520" s="158" t="s">
        <v>135</v>
      </c>
      <c r="G520" s="88" t="s">
        <v>136</v>
      </c>
      <c r="H520" s="28"/>
      <c r="I520" s="117">
        <v>176</v>
      </c>
      <c r="J520" s="117">
        <v>2.9913599999999998</v>
      </c>
      <c r="K520" s="113"/>
      <c r="L520" s="29">
        <f>Tabla1[[#This Row],[PRECIO REF        ($)]]-Tabla1[PRECIO REF        ($)]*Tabla1[OFERTA]</f>
        <v>2.9913599999999998</v>
      </c>
      <c r="M520" s="109">
        <f>$F$3*Tabla1[[#This Row],[PRECIO CON DSCTO]]</f>
        <v>882.36116006399993</v>
      </c>
      <c r="N520" s="31"/>
      <c r="O520" s="32"/>
      <c r="P520" s="30">
        <f>(Tabla1[[#This Row],[PEDIDO ]]*Tabla1[[#This Row],[PRECIO CON DSCTO]])</f>
        <v>0</v>
      </c>
      <c r="Q520" s="30">
        <f>(Tabla1[[#This Row],[PRECIO REF BS]]*Tabla1[[#This Row],[PEDIDO ]])</f>
        <v>0</v>
      </c>
    </row>
    <row r="521" spans="1:17" s="25" customFormat="1" ht="31.5" customHeight="1" x14ac:dyDescent="0.3">
      <c r="A521" s="44" t="s">
        <v>168</v>
      </c>
      <c r="B521" s="87">
        <v>7591309000547</v>
      </c>
      <c r="C521" s="88" t="s">
        <v>2421</v>
      </c>
      <c r="D521" s="153" t="s">
        <v>2422</v>
      </c>
      <c r="E521" s="116">
        <v>46721</v>
      </c>
      <c r="F521" s="158" t="s">
        <v>135</v>
      </c>
      <c r="G521" s="88" t="s">
        <v>136</v>
      </c>
      <c r="H521" s="28"/>
      <c r="I521" s="117">
        <v>141</v>
      </c>
      <c r="J521" s="117">
        <v>4.5235200000000004</v>
      </c>
      <c r="K521" s="113"/>
      <c r="L521" s="29">
        <f>Tabla1[[#This Row],[PRECIO REF        ($)]]-Tabla1[PRECIO REF        ($)]*Tabla1[OFERTA]</f>
        <v>4.5235200000000004</v>
      </c>
      <c r="M521" s="109">
        <f>$F$3*Tabla1[[#This Row],[PRECIO CON DSCTO]]</f>
        <v>1334.3022420480002</v>
      </c>
      <c r="N521" s="31"/>
      <c r="O521" s="32"/>
      <c r="P521" s="30">
        <f>(Tabla1[[#This Row],[PEDIDO ]]*Tabla1[[#This Row],[PRECIO CON DSCTO]])</f>
        <v>0</v>
      </c>
      <c r="Q521" s="30">
        <f>(Tabla1[[#This Row],[PRECIO REF BS]]*Tabla1[[#This Row],[PEDIDO ]])</f>
        <v>0</v>
      </c>
    </row>
    <row r="522" spans="1:17" s="25" customFormat="1" ht="31.5" customHeight="1" x14ac:dyDescent="0.3">
      <c r="A522" s="44" t="s">
        <v>168</v>
      </c>
      <c r="B522" s="87">
        <v>7591309252007</v>
      </c>
      <c r="C522" s="88" t="s">
        <v>714</v>
      </c>
      <c r="D522" s="162" t="s">
        <v>796</v>
      </c>
      <c r="E522" s="116">
        <v>46752</v>
      </c>
      <c r="F522" s="158" t="s">
        <v>135</v>
      </c>
      <c r="G522" s="88" t="s">
        <v>136</v>
      </c>
      <c r="H522" s="28"/>
      <c r="I522" s="117">
        <v>273</v>
      </c>
      <c r="J522" s="117">
        <v>2.9913599999999998</v>
      </c>
      <c r="K522" s="113"/>
      <c r="L522" s="29">
        <f>Tabla1[[#This Row],[PRECIO REF        ($)]]-Tabla1[PRECIO REF        ($)]*Tabla1[OFERTA]</f>
        <v>2.9913599999999998</v>
      </c>
      <c r="M522" s="109">
        <f>$F$3*Tabla1[[#This Row],[PRECIO CON DSCTO]]</f>
        <v>882.36116006399993</v>
      </c>
      <c r="N522" s="31"/>
      <c r="O522" s="32"/>
      <c r="P522" s="30">
        <f>(Tabla1[[#This Row],[PEDIDO ]]*Tabla1[[#This Row],[PRECIO CON DSCTO]])</f>
        <v>0</v>
      </c>
      <c r="Q522" s="30">
        <f>(Tabla1[[#This Row],[PRECIO REF BS]]*Tabla1[[#This Row],[PEDIDO ]])</f>
        <v>0</v>
      </c>
    </row>
    <row r="523" spans="1:17" s="25" customFormat="1" ht="31.5" customHeight="1" x14ac:dyDescent="0.3">
      <c r="A523" s="44" t="s">
        <v>168</v>
      </c>
      <c r="B523" s="87">
        <v>7591309000615</v>
      </c>
      <c r="C523" s="88" t="s">
        <v>2744</v>
      </c>
      <c r="D523" s="162" t="s">
        <v>2745</v>
      </c>
      <c r="E523" s="116">
        <v>46721</v>
      </c>
      <c r="F523" s="158" t="s">
        <v>135</v>
      </c>
      <c r="G523" s="88" t="s">
        <v>136</v>
      </c>
      <c r="H523" s="28"/>
      <c r="I523" s="117">
        <v>111</v>
      </c>
      <c r="J523" s="117">
        <v>4.5235200000000004</v>
      </c>
      <c r="K523" s="113"/>
      <c r="L523" s="29">
        <f>Tabla1[[#This Row],[PRECIO REF        ($)]]-Tabla1[PRECIO REF        ($)]*Tabla1[OFERTA]</f>
        <v>4.5235200000000004</v>
      </c>
      <c r="M523" s="109">
        <f>$F$3*Tabla1[[#This Row],[PRECIO CON DSCTO]]</f>
        <v>1334.3022420480002</v>
      </c>
      <c r="N523" s="31"/>
      <c r="O523" s="32"/>
      <c r="P523" s="30">
        <f>(Tabla1[[#This Row],[PEDIDO ]]*Tabla1[[#This Row],[PRECIO CON DSCTO]])</f>
        <v>0</v>
      </c>
      <c r="Q523" s="30">
        <f>(Tabla1[[#This Row],[PRECIO REF BS]]*Tabla1[[#This Row],[PEDIDO ]])</f>
        <v>0</v>
      </c>
    </row>
    <row r="524" spans="1:17" s="25" customFormat="1" ht="31.5" customHeight="1" x14ac:dyDescent="0.3">
      <c r="A524" s="44" t="s">
        <v>168</v>
      </c>
      <c r="B524" s="87">
        <v>7591309222000</v>
      </c>
      <c r="C524" s="88" t="s">
        <v>715</v>
      </c>
      <c r="D524" s="99" t="s">
        <v>797</v>
      </c>
      <c r="E524" s="116">
        <v>46660</v>
      </c>
      <c r="F524" s="158" t="s">
        <v>135</v>
      </c>
      <c r="G524" s="88" t="s">
        <v>136</v>
      </c>
      <c r="H524" s="28"/>
      <c r="I524" s="117">
        <v>30</v>
      </c>
      <c r="J524" s="117">
        <v>2.7749999999999999</v>
      </c>
      <c r="K524" s="113"/>
      <c r="L524" s="29">
        <f>Tabla1[[#This Row],[PRECIO REF        ($)]]-Tabla1[PRECIO REF        ($)]*Tabla1[OFERTA]</f>
        <v>2.7749999999999999</v>
      </c>
      <c r="M524" s="109">
        <f>$F$3*Tabla1[[#This Row],[PRECIO CON DSCTO]]</f>
        <v>818.54147249999994</v>
      </c>
      <c r="N524" s="31"/>
      <c r="O524" s="32"/>
      <c r="P524" s="30">
        <f>(Tabla1[[#This Row],[PEDIDO ]]*Tabla1[[#This Row],[PRECIO CON DSCTO]])</f>
        <v>0</v>
      </c>
      <c r="Q524" s="30">
        <f>(Tabla1[[#This Row],[PRECIO REF BS]]*Tabla1[[#This Row],[PEDIDO ]])</f>
        <v>0</v>
      </c>
    </row>
    <row r="525" spans="1:17" s="25" customFormat="1" ht="31.5" customHeight="1" x14ac:dyDescent="0.3">
      <c r="A525" s="44" t="s">
        <v>168</v>
      </c>
      <c r="B525" s="87">
        <v>7591243856705</v>
      </c>
      <c r="C525" s="88" t="s">
        <v>264</v>
      </c>
      <c r="D525" s="201" t="s">
        <v>265</v>
      </c>
      <c r="E525" s="116">
        <v>46782</v>
      </c>
      <c r="F525" s="88" t="s">
        <v>36</v>
      </c>
      <c r="G525" s="89" t="s">
        <v>20</v>
      </c>
      <c r="H525" s="28"/>
      <c r="I525" s="117">
        <v>47</v>
      </c>
      <c r="J525" s="117">
        <v>5.0599999999999996</v>
      </c>
      <c r="K525" s="113"/>
      <c r="L525" s="29">
        <f>Tabla1[[#This Row],[PRECIO REF        ($)]]-Tabla1[PRECIO REF        ($)]*Tabla1[OFERTA]</f>
        <v>5.0599999999999996</v>
      </c>
      <c r="M525" s="109">
        <f>$F$3*Tabla1[[#This Row],[PRECIO CON DSCTO]]</f>
        <v>1492.5476939999999</v>
      </c>
      <c r="N525" s="31"/>
      <c r="O525" s="32"/>
      <c r="P525" s="30">
        <f>(Tabla1[[#This Row],[PEDIDO ]]*Tabla1[[#This Row],[PRECIO CON DSCTO]])</f>
        <v>0</v>
      </c>
      <c r="Q525" s="30">
        <f>(Tabla1[[#This Row],[PRECIO REF BS]]*Tabla1[[#This Row],[PEDIDO ]])</f>
        <v>0</v>
      </c>
    </row>
    <row r="526" spans="1:17" s="25" customFormat="1" ht="31.5" customHeight="1" x14ac:dyDescent="0.3">
      <c r="A526" s="41" t="s">
        <v>311</v>
      </c>
      <c r="B526" s="97">
        <v>796029455258</v>
      </c>
      <c r="C526" s="139" t="s">
        <v>2469</v>
      </c>
      <c r="D526" s="147" t="s">
        <v>2470</v>
      </c>
      <c r="E526" s="116">
        <v>47361</v>
      </c>
      <c r="F526" s="150" t="s">
        <v>312</v>
      </c>
      <c r="G526" s="88" t="s">
        <v>136</v>
      </c>
      <c r="H526" s="28"/>
      <c r="I526" s="117">
        <v>72</v>
      </c>
      <c r="J526" s="117">
        <v>1.7144999999999999</v>
      </c>
      <c r="K526" s="113"/>
      <c r="L526" s="29">
        <f>Tabla1[[#This Row],[PRECIO REF        ($)]]-Tabla1[PRECIO REF        ($)]*Tabla1[OFERTA]</f>
        <v>1.7144999999999999</v>
      </c>
      <c r="M526" s="109">
        <f>$F$3*Tabla1[[#This Row],[PRECIO CON DSCTO]]</f>
        <v>505.72589354999997</v>
      </c>
      <c r="N526" s="31"/>
      <c r="O526" s="32"/>
      <c r="P526" s="30">
        <f>(Tabla1[[#This Row],[PEDIDO ]]*Tabla1[[#This Row],[PRECIO CON DSCTO]])</f>
        <v>0</v>
      </c>
      <c r="Q526" s="30">
        <f>(Tabla1[[#This Row],[PRECIO REF BS]]*Tabla1[[#This Row],[PEDIDO ]])</f>
        <v>0</v>
      </c>
    </row>
    <row r="527" spans="1:17" s="25" customFormat="1" ht="31.5" customHeight="1" x14ac:dyDescent="0.3">
      <c r="A527" s="41" t="s">
        <v>311</v>
      </c>
      <c r="B527" s="97">
        <v>796029455234</v>
      </c>
      <c r="C527" s="139" t="s">
        <v>2405</v>
      </c>
      <c r="D527" s="143" t="s">
        <v>2406</v>
      </c>
      <c r="E527" s="116">
        <v>47361</v>
      </c>
      <c r="F527" s="150" t="s">
        <v>312</v>
      </c>
      <c r="G527" s="88" t="s">
        <v>136</v>
      </c>
      <c r="H527" s="28"/>
      <c r="I527" s="117">
        <v>80</v>
      </c>
      <c r="J527" s="117">
        <v>1.69</v>
      </c>
      <c r="K527" s="113"/>
      <c r="L527" s="29">
        <f>Tabla1[[#This Row],[PRECIO REF        ($)]]-Tabla1[PRECIO REF        ($)]*Tabla1[OFERTA]</f>
        <v>1.69</v>
      </c>
      <c r="M527" s="109">
        <f>$F$3*Tabla1[[#This Row],[PRECIO CON DSCTO]]</f>
        <v>498.49913099999998</v>
      </c>
      <c r="N527" s="31"/>
      <c r="O527" s="32"/>
      <c r="P527" s="30">
        <f>(Tabla1[[#This Row],[PEDIDO ]]*Tabla1[[#This Row],[PRECIO CON DSCTO]])</f>
        <v>0</v>
      </c>
      <c r="Q527" s="30">
        <f>(Tabla1[[#This Row],[PRECIO REF BS]]*Tabla1[[#This Row],[PEDIDO ]])</f>
        <v>0</v>
      </c>
    </row>
    <row r="528" spans="1:17" s="25" customFormat="1" ht="31.5" customHeight="1" x14ac:dyDescent="0.3">
      <c r="A528" s="41" t="s">
        <v>311</v>
      </c>
      <c r="B528" s="97">
        <v>796029455296</v>
      </c>
      <c r="C528" s="139" t="s">
        <v>1129</v>
      </c>
      <c r="D528" s="91" t="s">
        <v>1134</v>
      </c>
      <c r="E528" s="116">
        <v>47238</v>
      </c>
      <c r="F528" s="150" t="s">
        <v>312</v>
      </c>
      <c r="G528" s="88" t="s">
        <v>136</v>
      </c>
      <c r="H528" s="28"/>
      <c r="I528" s="117">
        <v>88</v>
      </c>
      <c r="J528" s="117">
        <v>1.94</v>
      </c>
      <c r="K528" s="113"/>
      <c r="L528" s="29">
        <f>Tabla1[[#This Row],[PRECIO REF        ($)]]-Tabla1[PRECIO REF        ($)]*Tabla1[OFERTA]</f>
        <v>1.94</v>
      </c>
      <c r="M528" s="109">
        <f>$F$3*Tabla1[[#This Row],[PRECIO CON DSCTO]]</f>
        <v>572.24160599999993</v>
      </c>
      <c r="N528" s="31"/>
      <c r="O528" s="32"/>
      <c r="P528" s="30">
        <f>(Tabla1[[#This Row],[PEDIDO ]]*Tabla1[[#This Row],[PRECIO CON DSCTO]])</f>
        <v>0</v>
      </c>
      <c r="Q528" s="30">
        <f>(Tabla1[[#This Row],[PRECIO REF BS]]*Tabla1[[#This Row],[PEDIDO ]])</f>
        <v>0</v>
      </c>
    </row>
    <row r="529" spans="1:17" s="25" customFormat="1" ht="31.5" customHeight="1" x14ac:dyDescent="0.3">
      <c r="A529" s="41" t="s">
        <v>311</v>
      </c>
      <c r="B529" s="97">
        <v>723592772666</v>
      </c>
      <c r="C529" s="139" t="s">
        <v>1128</v>
      </c>
      <c r="D529" s="93" t="s">
        <v>1260</v>
      </c>
      <c r="E529" s="116">
        <v>47360</v>
      </c>
      <c r="F529" s="150" t="s">
        <v>312</v>
      </c>
      <c r="G529" s="88" t="s">
        <v>136</v>
      </c>
      <c r="H529" s="28"/>
      <c r="I529" s="117">
        <v>79</v>
      </c>
      <c r="J529" s="117">
        <v>2.9590999999999998</v>
      </c>
      <c r="K529" s="113"/>
      <c r="L529" s="29">
        <f>Tabla1[[#This Row],[PRECIO REF        ($)]]-Tabla1[PRECIO REF        ($)]*Tabla1[OFERTA]</f>
        <v>2.9590999999999998</v>
      </c>
      <c r="M529" s="109">
        <f>$F$3*Tabla1[[#This Row],[PRECIO CON DSCTO]]</f>
        <v>872.84543108999992</v>
      </c>
      <c r="N529" s="31"/>
      <c r="O529" s="32"/>
      <c r="P529" s="30">
        <f>(Tabla1[[#This Row],[PEDIDO ]]*Tabla1[[#This Row],[PRECIO CON DSCTO]])</f>
        <v>0</v>
      </c>
      <c r="Q529" s="30">
        <f>(Tabla1[[#This Row],[PRECIO REF BS]]*Tabla1[[#This Row],[PEDIDO ]])</f>
        <v>0</v>
      </c>
    </row>
    <row r="530" spans="1:17" s="25" customFormat="1" ht="31.5" customHeight="1" x14ac:dyDescent="0.3">
      <c r="A530" s="41" t="s">
        <v>311</v>
      </c>
      <c r="B530" s="97">
        <v>723592772697</v>
      </c>
      <c r="C530" s="139" t="s">
        <v>720</v>
      </c>
      <c r="D530" s="157" t="s">
        <v>802</v>
      </c>
      <c r="E530" s="116">
        <v>47238</v>
      </c>
      <c r="F530" s="150" t="s">
        <v>312</v>
      </c>
      <c r="G530" s="88" t="s">
        <v>136</v>
      </c>
      <c r="H530" s="28"/>
      <c r="I530" s="117">
        <v>7</v>
      </c>
      <c r="J530" s="117">
        <v>9.1440000000000001</v>
      </c>
      <c r="K530" s="113"/>
      <c r="L530" s="29">
        <f>Tabla1[[#This Row],[PRECIO REF        ($)]]-Tabla1[PRECIO REF        ($)]*Tabla1[OFERTA]</f>
        <v>9.1440000000000001</v>
      </c>
      <c r="M530" s="109">
        <f>$F$3*Tabla1[[#This Row],[PRECIO CON DSCTO]]</f>
        <v>2697.2047656</v>
      </c>
      <c r="N530" s="31"/>
      <c r="O530" s="32"/>
      <c r="P530" s="30">
        <f>(Tabla1[[#This Row],[PEDIDO ]]*Tabla1[[#This Row],[PRECIO CON DSCTO]])</f>
        <v>0</v>
      </c>
      <c r="Q530" s="30">
        <f>(Tabla1[[#This Row],[PRECIO REF BS]]*Tabla1[[#This Row],[PEDIDO ]])</f>
        <v>0</v>
      </c>
    </row>
    <row r="531" spans="1:17" s="25" customFormat="1" ht="31.5" customHeight="1" x14ac:dyDescent="0.3">
      <c r="A531" s="41" t="s">
        <v>311</v>
      </c>
      <c r="B531" s="87">
        <v>7599794000110</v>
      </c>
      <c r="C531" s="139" t="s">
        <v>721</v>
      </c>
      <c r="D531" s="107" t="s">
        <v>803</v>
      </c>
      <c r="E531" s="116">
        <v>47452</v>
      </c>
      <c r="F531" s="90" t="s">
        <v>101</v>
      </c>
      <c r="G531" s="88" t="s">
        <v>136</v>
      </c>
      <c r="H531" s="28" t="s">
        <v>2632</v>
      </c>
      <c r="I531" s="117">
        <v>9</v>
      </c>
      <c r="J531" s="117">
        <v>20.440000000000001</v>
      </c>
      <c r="K531" s="113"/>
      <c r="L531" s="29">
        <f>Tabla1[[#This Row],[PRECIO REF        ($)]]-Tabla1[PRECIO REF        ($)]*Tabla1[OFERTA]</f>
        <v>20.440000000000001</v>
      </c>
      <c r="M531" s="109">
        <f>$F$3*Tabla1[[#This Row],[PRECIO CON DSCTO]]</f>
        <v>6029.1847560000006</v>
      </c>
      <c r="N531" s="31"/>
      <c r="O531" s="32"/>
      <c r="P531" s="30">
        <f>(Tabla1[[#This Row],[PEDIDO ]]*Tabla1[[#This Row],[PRECIO CON DSCTO]])</f>
        <v>0</v>
      </c>
      <c r="Q531" s="30">
        <f>(Tabla1[[#This Row],[PRECIO REF BS]]*Tabla1[[#This Row],[PEDIDO ]])</f>
        <v>0</v>
      </c>
    </row>
    <row r="532" spans="1:17" s="25" customFormat="1" ht="31.5" customHeight="1" x14ac:dyDescent="0.3">
      <c r="A532" s="41" t="s">
        <v>311</v>
      </c>
      <c r="B532" s="87">
        <v>6920210513012</v>
      </c>
      <c r="C532" s="139" t="s">
        <v>722</v>
      </c>
      <c r="D532" s="172" t="s">
        <v>804</v>
      </c>
      <c r="E532" s="116">
        <v>47452</v>
      </c>
      <c r="F532" s="90" t="s">
        <v>101</v>
      </c>
      <c r="G532" s="88" t="s">
        <v>136</v>
      </c>
      <c r="H532" s="28" t="s">
        <v>2632</v>
      </c>
      <c r="I532" s="117">
        <v>2</v>
      </c>
      <c r="J532" s="117">
        <v>19.32</v>
      </c>
      <c r="K532" s="113"/>
      <c r="L532" s="29">
        <f>Tabla1[[#This Row],[PRECIO REF        ($)]]-Tabla1[PRECIO REF        ($)]*Tabla1[OFERTA]</f>
        <v>19.32</v>
      </c>
      <c r="M532" s="109">
        <f>$F$3*Tabla1[[#This Row],[PRECIO CON DSCTO]]</f>
        <v>5698.8184680000004</v>
      </c>
      <c r="N532" s="31"/>
      <c r="O532" s="32"/>
      <c r="P532" s="30">
        <f>(Tabla1[[#This Row],[PEDIDO ]]*Tabla1[[#This Row],[PRECIO CON DSCTO]])</f>
        <v>0</v>
      </c>
      <c r="Q532" s="30">
        <f>(Tabla1[[#This Row],[PRECIO REF BS]]*Tabla1[[#This Row],[PEDIDO ]])</f>
        <v>0</v>
      </c>
    </row>
    <row r="533" spans="1:17" s="25" customFormat="1" ht="31.5" customHeight="1" x14ac:dyDescent="0.3">
      <c r="A533" s="41" t="s">
        <v>311</v>
      </c>
      <c r="B533" s="97">
        <v>742033994696</v>
      </c>
      <c r="C533" s="139" t="s">
        <v>723</v>
      </c>
      <c r="D533" s="149" t="s">
        <v>805</v>
      </c>
      <c r="E533" s="116">
        <v>46995</v>
      </c>
      <c r="F533" s="150" t="s">
        <v>312</v>
      </c>
      <c r="G533" s="88" t="s">
        <v>136</v>
      </c>
      <c r="H533" s="28"/>
      <c r="I533" s="117">
        <v>54</v>
      </c>
      <c r="J533" s="117">
        <v>5.61</v>
      </c>
      <c r="K533" s="113"/>
      <c r="L533" s="29">
        <f>Tabla1[[#This Row],[PRECIO REF        ($)]]-Tabla1[PRECIO REF        ($)]*Tabla1[OFERTA]</f>
        <v>5.61</v>
      </c>
      <c r="M533" s="109">
        <f>$F$3*Tabla1[[#This Row],[PRECIO CON DSCTO]]</f>
        <v>1654.7811390000002</v>
      </c>
      <c r="N533" s="31"/>
      <c r="O533" s="32"/>
      <c r="P533" s="30">
        <f>(Tabla1[[#This Row],[PEDIDO ]]*Tabla1[[#This Row],[PRECIO CON DSCTO]])</f>
        <v>0</v>
      </c>
      <c r="Q533" s="30">
        <f>(Tabla1[[#This Row],[PRECIO REF BS]]*Tabla1[[#This Row],[PEDIDO ]])</f>
        <v>0</v>
      </c>
    </row>
    <row r="534" spans="1:17" s="25" customFormat="1" ht="31.5" customHeight="1" x14ac:dyDescent="0.3">
      <c r="A534" s="41" t="s">
        <v>311</v>
      </c>
      <c r="B534" s="97">
        <v>742033994689</v>
      </c>
      <c r="C534" s="139" t="s">
        <v>967</v>
      </c>
      <c r="D534" s="148" t="s">
        <v>973</v>
      </c>
      <c r="E534" s="116">
        <v>47361</v>
      </c>
      <c r="F534" s="150" t="s">
        <v>312</v>
      </c>
      <c r="G534" s="88" t="s">
        <v>136</v>
      </c>
      <c r="H534" s="28"/>
      <c r="I534" s="117">
        <v>60</v>
      </c>
      <c r="J534" s="117">
        <v>2.1970999999999998</v>
      </c>
      <c r="K534" s="113"/>
      <c r="L534" s="29">
        <f>Tabla1[[#This Row],[PRECIO REF        ($)]]-Tabla1[PRECIO REF        ($)]*Tabla1[OFERTA]</f>
        <v>2.1970999999999998</v>
      </c>
      <c r="M534" s="109">
        <f>$F$3*Tabla1[[#This Row],[PRECIO CON DSCTO]]</f>
        <v>648.07836728999996</v>
      </c>
      <c r="N534" s="31"/>
      <c r="O534" s="32"/>
      <c r="P534" s="30">
        <f>(Tabla1[[#This Row],[PEDIDO ]]*Tabla1[[#This Row],[PRECIO CON DSCTO]])</f>
        <v>0</v>
      </c>
      <c r="Q534" s="30">
        <f>(Tabla1[[#This Row],[PRECIO REF BS]]*Tabla1[[#This Row],[PEDIDO ]])</f>
        <v>0</v>
      </c>
    </row>
    <row r="535" spans="1:17" s="25" customFormat="1" ht="31.5" customHeight="1" x14ac:dyDescent="0.3">
      <c r="A535" s="41" t="s">
        <v>311</v>
      </c>
      <c r="B535" s="97">
        <v>742033994719</v>
      </c>
      <c r="C535" s="139" t="s">
        <v>968</v>
      </c>
      <c r="D535" s="99" t="s">
        <v>974</v>
      </c>
      <c r="E535" s="116">
        <v>47360</v>
      </c>
      <c r="F535" s="150" t="s">
        <v>312</v>
      </c>
      <c r="G535" s="88" t="s">
        <v>136</v>
      </c>
      <c r="H535" s="28"/>
      <c r="I535" s="117">
        <v>44</v>
      </c>
      <c r="J535" s="117">
        <v>2.16</v>
      </c>
      <c r="K535" s="113"/>
      <c r="L535" s="29">
        <f>Tabla1[[#This Row],[PRECIO REF        ($)]]-Tabla1[PRECIO REF        ($)]*Tabla1[OFERTA]</f>
        <v>2.16</v>
      </c>
      <c r="M535" s="109">
        <f>$F$3*Tabla1[[#This Row],[PRECIO CON DSCTO]]</f>
        <v>637.13498400000003</v>
      </c>
      <c r="N535" s="31"/>
      <c r="O535" s="32"/>
      <c r="P535" s="30">
        <f>(Tabla1[[#This Row],[PEDIDO ]]*Tabla1[[#This Row],[PRECIO CON DSCTO]])</f>
        <v>0</v>
      </c>
      <c r="Q535" s="30">
        <f>(Tabla1[[#This Row],[PRECIO REF BS]]*Tabla1[[#This Row],[PEDIDO ]])</f>
        <v>0</v>
      </c>
    </row>
    <row r="536" spans="1:17" s="25" customFormat="1" ht="31.5" customHeight="1" x14ac:dyDescent="0.3">
      <c r="A536" s="41" t="s">
        <v>311</v>
      </c>
      <c r="B536" s="97">
        <v>742033994702</v>
      </c>
      <c r="C536" s="139" t="s">
        <v>969</v>
      </c>
      <c r="D536" s="93" t="s">
        <v>975</v>
      </c>
      <c r="E536" s="116">
        <v>47360</v>
      </c>
      <c r="F536" s="150" t="s">
        <v>312</v>
      </c>
      <c r="G536" s="88" t="s">
        <v>136</v>
      </c>
      <c r="H536" s="28"/>
      <c r="I536" s="117">
        <v>37</v>
      </c>
      <c r="J536" s="117">
        <v>2.16</v>
      </c>
      <c r="K536" s="113"/>
      <c r="L536" s="29">
        <f>Tabla1[[#This Row],[PRECIO REF        ($)]]-Tabla1[PRECIO REF        ($)]*Tabla1[OFERTA]</f>
        <v>2.16</v>
      </c>
      <c r="M536" s="109">
        <f>$F$3*Tabla1[[#This Row],[PRECIO CON DSCTO]]</f>
        <v>637.13498400000003</v>
      </c>
      <c r="N536" s="31"/>
      <c r="O536" s="32"/>
      <c r="P536" s="30">
        <f>(Tabla1[[#This Row],[PEDIDO ]]*Tabla1[[#This Row],[PRECIO CON DSCTO]])</f>
        <v>0</v>
      </c>
      <c r="Q536" s="30">
        <f>(Tabla1[[#This Row],[PRECIO REF BS]]*Tabla1[[#This Row],[PEDIDO ]])</f>
        <v>0</v>
      </c>
    </row>
    <row r="537" spans="1:17" s="25" customFormat="1" ht="31.5" customHeight="1" x14ac:dyDescent="0.3">
      <c r="A537" s="41" t="s">
        <v>311</v>
      </c>
      <c r="B537" s="87">
        <v>6971077610109</v>
      </c>
      <c r="C537" s="139" t="s">
        <v>1194</v>
      </c>
      <c r="D537" s="91" t="s">
        <v>1199</v>
      </c>
      <c r="E537" s="116">
        <v>47391</v>
      </c>
      <c r="F537" s="150" t="s">
        <v>313</v>
      </c>
      <c r="G537" s="88" t="s">
        <v>136</v>
      </c>
      <c r="H537" s="28"/>
      <c r="I537" s="117">
        <v>1611</v>
      </c>
      <c r="J537" s="117">
        <v>0.50700000000000001</v>
      </c>
      <c r="K537" s="113"/>
      <c r="L537" s="29">
        <f>Tabla1[[#This Row],[PRECIO REF        ($)]]-Tabla1[PRECIO REF        ($)]*Tabla1[OFERTA]</f>
        <v>0.50700000000000001</v>
      </c>
      <c r="M537" s="109">
        <f>$F$3*Tabla1[[#This Row],[PRECIO CON DSCTO]]</f>
        <v>149.5497393</v>
      </c>
      <c r="N537" s="31"/>
      <c r="O537" s="32"/>
      <c r="P537" s="30">
        <f>(Tabla1[[#This Row],[PEDIDO ]]*Tabla1[[#This Row],[PRECIO CON DSCTO]])</f>
        <v>0</v>
      </c>
      <c r="Q537" s="30">
        <f>(Tabla1[[#This Row],[PRECIO REF BS]]*Tabla1[[#This Row],[PEDIDO ]])</f>
        <v>0</v>
      </c>
    </row>
    <row r="538" spans="1:17" s="25" customFormat="1" ht="31.5" customHeight="1" x14ac:dyDescent="0.3">
      <c r="A538" s="41" t="s">
        <v>311</v>
      </c>
      <c r="B538" s="97">
        <v>810028130548</v>
      </c>
      <c r="C538" s="139" t="s">
        <v>1661</v>
      </c>
      <c r="D538" s="99" t="s">
        <v>1662</v>
      </c>
      <c r="E538" s="116">
        <v>47482</v>
      </c>
      <c r="F538" s="96" t="s">
        <v>1667</v>
      </c>
      <c r="G538" s="89" t="s">
        <v>20</v>
      </c>
      <c r="H538" s="28"/>
      <c r="I538" s="117">
        <v>249</v>
      </c>
      <c r="J538" s="117">
        <v>2.06</v>
      </c>
      <c r="K538" s="113"/>
      <c r="L538" s="29">
        <f>Tabla1[[#This Row],[PRECIO REF        ($)]]-Tabla1[PRECIO REF        ($)]*Tabla1[OFERTA]</f>
        <v>2.06</v>
      </c>
      <c r="M538" s="109">
        <f>$F$3*Tabla1[[#This Row],[PRECIO CON DSCTO]]</f>
        <v>607.63799400000005</v>
      </c>
      <c r="N538" s="31"/>
      <c r="O538" s="32"/>
      <c r="P538" s="30">
        <f>(Tabla1[[#This Row],[PEDIDO ]]*Tabla1[[#This Row],[PRECIO CON DSCTO]])</f>
        <v>0</v>
      </c>
      <c r="Q538" s="30">
        <f>(Tabla1[[#This Row],[PRECIO REF BS]]*Tabla1[[#This Row],[PEDIDO ]])</f>
        <v>0</v>
      </c>
    </row>
    <row r="539" spans="1:17" s="25" customFormat="1" ht="31.5" customHeight="1" x14ac:dyDescent="0.3">
      <c r="A539" s="41" t="s">
        <v>311</v>
      </c>
      <c r="B539" s="87">
        <v>7451108600297</v>
      </c>
      <c r="C539" s="139" t="s">
        <v>2173</v>
      </c>
      <c r="D539" s="173" t="s">
        <v>2174</v>
      </c>
      <c r="E539" s="116">
        <v>47329</v>
      </c>
      <c r="F539" s="90" t="s">
        <v>101</v>
      </c>
      <c r="G539" s="89" t="s">
        <v>20</v>
      </c>
      <c r="H539" s="28" t="s">
        <v>2632</v>
      </c>
      <c r="I539" s="117">
        <v>190</v>
      </c>
      <c r="J539" s="117">
        <v>1.62</v>
      </c>
      <c r="K539" s="113"/>
      <c r="L539" s="29">
        <f>Tabla1[[#This Row],[PRECIO REF        ($)]]-Tabla1[PRECIO REF        ($)]*Tabla1[OFERTA]</f>
        <v>1.62</v>
      </c>
      <c r="M539" s="109">
        <f>$F$3*Tabla1[[#This Row],[PRECIO CON DSCTO]]</f>
        <v>477.85123800000002</v>
      </c>
      <c r="N539" s="31"/>
      <c r="O539" s="32"/>
      <c r="P539" s="30">
        <f>(Tabla1[[#This Row],[PEDIDO ]]*Tabla1[[#This Row],[PRECIO CON DSCTO]])</f>
        <v>0</v>
      </c>
      <c r="Q539" s="30">
        <f>(Tabla1[[#This Row],[PRECIO REF BS]]*Tabla1[[#This Row],[PEDIDO ]])</f>
        <v>0</v>
      </c>
    </row>
    <row r="540" spans="1:17" s="25" customFormat="1" ht="31.5" customHeight="1" x14ac:dyDescent="0.3">
      <c r="A540" s="41" t="s">
        <v>311</v>
      </c>
      <c r="B540" s="87">
        <v>6971077610885</v>
      </c>
      <c r="C540" s="139" t="s">
        <v>314</v>
      </c>
      <c r="D540" s="99" t="s">
        <v>315</v>
      </c>
      <c r="E540" s="116">
        <v>47177</v>
      </c>
      <c r="F540" s="150" t="s">
        <v>313</v>
      </c>
      <c r="G540" s="89" t="s">
        <v>20</v>
      </c>
      <c r="H540" s="28"/>
      <c r="I540" s="117">
        <v>15</v>
      </c>
      <c r="J540" s="117">
        <v>30</v>
      </c>
      <c r="K540" s="113"/>
      <c r="L540" s="29">
        <f>Tabla1[[#This Row],[PRECIO REF        ($)]]-Tabla1[PRECIO REF        ($)]*Tabla1[OFERTA]</f>
        <v>30</v>
      </c>
      <c r="M540" s="109">
        <f>$F$3*Tabla1[[#This Row],[PRECIO CON DSCTO]]</f>
        <v>8849.0969999999998</v>
      </c>
      <c r="N540" s="31"/>
      <c r="O540" s="32"/>
      <c r="P540" s="30">
        <f>(Tabla1[[#This Row],[PEDIDO ]]*Tabla1[[#This Row],[PRECIO CON DSCTO]])</f>
        <v>0</v>
      </c>
      <c r="Q540" s="30">
        <f>(Tabla1[[#This Row],[PRECIO REF BS]]*Tabla1[[#This Row],[PEDIDO ]])</f>
        <v>0</v>
      </c>
    </row>
    <row r="541" spans="1:17" s="25" customFormat="1" ht="31.5" customHeight="1" x14ac:dyDescent="0.3">
      <c r="A541" s="41" t="s">
        <v>311</v>
      </c>
      <c r="B541" s="97">
        <v>723592772994</v>
      </c>
      <c r="C541" s="139" t="s">
        <v>1506</v>
      </c>
      <c r="D541" s="175" t="s">
        <v>1517</v>
      </c>
      <c r="E541" s="116">
        <v>47148</v>
      </c>
      <c r="F541" s="150" t="s">
        <v>312</v>
      </c>
      <c r="G541" s="88" t="s">
        <v>136</v>
      </c>
      <c r="H541" s="28"/>
      <c r="I541" s="117">
        <v>91</v>
      </c>
      <c r="J541" s="117">
        <v>5.21</v>
      </c>
      <c r="K541" s="113"/>
      <c r="L541" s="29">
        <f>Tabla1[[#This Row],[PRECIO REF        ($)]]-Tabla1[PRECIO REF        ($)]*Tabla1[OFERTA]</f>
        <v>5.21</v>
      </c>
      <c r="M541" s="109">
        <f>$F$3*Tabla1[[#This Row],[PRECIO CON DSCTO]]</f>
        <v>1536.793179</v>
      </c>
      <c r="N541" s="31"/>
      <c r="O541" s="32"/>
      <c r="P541" s="30">
        <f>(Tabla1[[#This Row],[PEDIDO ]]*Tabla1[[#This Row],[PRECIO CON DSCTO]])</f>
        <v>0</v>
      </c>
      <c r="Q541" s="30">
        <f>(Tabla1[[#This Row],[PRECIO REF BS]]*Tabla1[[#This Row],[PEDIDO ]])</f>
        <v>0</v>
      </c>
    </row>
    <row r="542" spans="1:17" s="25" customFormat="1" ht="31.5" customHeight="1" x14ac:dyDescent="0.3">
      <c r="A542" s="41" t="s">
        <v>311</v>
      </c>
      <c r="B542" s="87">
        <v>6971077610253</v>
      </c>
      <c r="C542" s="139" t="s">
        <v>917</v>
      </c>
      <c r="D542" s="100" t="s">
        <v>925</v>
      </c>
      <c r="E542" s="116">
        <v>47411</v>
      </c>
      <c r="F542" s="150" t="s">
        <v>313</v>
      </c>
      <c r="G542" s="89" t="s">
        <v>20</v>
      </c>
      <c r="H542" s="28"/>
      <c r="I542" s="117">
        <v>218</v>
      </c>
      <c r="J542" s="117">
        <v>0.63</v>
      </c>
      <c r="K542" s="113"/>
      <c r="L542" s="29">
        <f>Tabla1[[#This Row],[PRECIO REF        ($)]]-Tabla1[PRECIO REF        ($)]*Tabla1[OFERTA]</f>
        <v>0.63</v>
      </c>
      <c r="M542" s="109">
        <f>$F$3*Tabla1[[#This Row],[PRECIO CON DSCTO]]</f>
        <v>185.83103700000001</v>
      </c>
      <c r="N542" s="31"/>
      <c r="O542" s="32"/>
      <c r="P542" s="30">
        <f>(Tabla1[[#This Row],[PEDIDO ]]*Tabla1[[#This Row],[PRECIO CON DSCTO]])</f>
        <v>0</v>
      </c>
      <c r="Q542" s="30">
        <f>(Tabla1[[#This Row],[PRECIO REF BS]]*Tabla1[[#This Row],[PEDIDO ]])</f>
        <v>0</v>
      </c>
    </row>
    <row r="543" spans="1:17" s="25" customFormat="1" ht="31.5" customHeight="1" x14ac:dyDescent="0.3">
      <c r="A543" s="41" t="s">
        <v>311</v>
      </c>
      <c r="B543" s="97">
        <v>645748578185</v>
      </c>
      <c r="C543" s="139" t="s">
        <v>1507</v>
      </c>
      <c r="D543" s="100" t="s">
        <v>1518</v>
      </c>
      <c r="E543" s="116">
        <v>47514</v>
      </c>
      <c r="F543" s="150" t="s">
        <v>312</v>
      </c>
      <c r="G543" s="88" t="s">
        <v>136</v>
      </c>
      <c r="H543" s="28"/>
      <c r="I543" s="117">
        <v>204</v>
      </c>
      <c r="J543" s="117">
        <v>0.17</v>
      </c>
      <c r="K543" s="113"/>
      <c r="L543" s="29">
        <f>Tabla1[[#This Row],[PRECIO REF        ($)]]-Tabla1[PRECIO REF        ($)]*Tabla1[OFERTA]</f>
        <v>0.17</v>
      </c>
      <c r="M543" s="109">
        <f>$F$3*Tabla1[[#This Row],[PRECIO CON DSCTO]]</f>
        <v>50.144883</v>
      </c>
      <c r="N543" s="31"/>
      <c r="O543" s="32"/>
      <c r="P543" s="30">
        <f>(Tabla1[[#This Row],[PEDIDO ]]*Tabla1[[#This Row],[PRECIO CON DSCTO]])</f>
        <v>0</v>
      </c>
      <c r="Q543" s="30">
        <f>(Tabla1[[#This Row],[PRECIO REF BS]]*Tabla1[[#This Row],[PEDIDO ]])</f>
        <v>0</v>
      </c>
    </row>
    <row r="544" spans="1:17" s="25" customFormat="1" ht="31.5" customHeight="1" x14ac:dyDescent="0.3">
      <c r="A544" s="41" t="s">
        <v>311</v>
      </c>
      <c r="B544" s="97">
        <v>645748578215</v>
      </c>
      <c r="C544" s="139" t="s">
        <v>1508</v>
      </c>
      <c r="D544" s="100" t="s">
        <v>1519</v>
      </c>
      <c r="E544" s="116">
        <v>47514</v>
      </c>
      <c r="F544" s="150" t="s">
        <v>312</v>
      </c>
      <c r="G544" s="88" t="s">
        <v>136</v>
      </c>
      <c r="H544" s="28"/>
      <c r="I544" s="117">
        <v>55</v>
      </c>
      <c r="J544" s="117">
        <v>0.24</v>
      </c>
      <c r="K544" s="113"/>
      <c r="L544" s="29">
        <f>Tabla1[[#This Row],[PRECIO REF        ($)]]-Tabla1[PRECIO REF        ($)]*Tabla1[OFERTA]</f>
        <v>0.24</v>
      </c>
      <c r="M544" s="109">
        <f>$F$3*Tabla1[[#This Row],[PRECIO CON DSCTO]]</f>
        <v>70.792775999999989</v>
      </c>
      <c r="N544" s="31"/>
      <c r="O544" s="32"/>
      <c r="P544" s="30">
        <f>(Tabla1[[#This Row],[PEDIDO ]]*Tabla1[[#This Row],[PRECIO CON DSCTO]])</f>
        <v>0</v>
      </c>
      <c r="Q544" s="30">
        <f>(Tabla1[[#This Row],[PRECIO REF BS]]*Tabla1[[#This Row],[PEDIDO ]])</f>
        <v>0</v>
      </c>
    </row>
    <row r="545" spans="1:17" s="25" customFormat="1" ht="31.5" customHeight="1" x14ac:dyDescent="0.3">
      <c r="A545" s="41" t="s">
        <v>311</v>
      </c>
      <c r="B545" s="139" t="s">
        <v>2570</v>
      </c>
      <c r="C545" s="139" t="s">
        <v>2571</v>
      </c>
      <c r="D545" s="151" t="s">
        <v>2572</v>
      </c>
      <c r="E545" s="116">
        <v>47574</v>
      </c>
      <c r="F545" s="150" t="s">
        <v>1075</v>
      </c>
      <c r="G545" s="88" t="s">
        <v>136</v>
      </c>
      <c r="H545" s="28"/>
      <c r="I545" s="117">
        <v>850</v>
      </c>
      <c r="J545" s="117">
        <v>0.21329000000000001</v>
      </c>
      <c r="K545" s="113"/>
      <c r="L545" s="29">
        <f>Tabla1[[#This Row],[PRECIO REF        ($)]]-Tabla1[PRECIO REF        ($)]*Tabla1[OFERTA]</f>
        <v>0.21329000000000001</v>
      </c>
      <c r="M545" s="109">
        <f>$F$3*Tabla1[[#This Row],[PRECIO CON DSCTO]]</f>
        <v>62.914129971000001</v>
      </c>
      <c r="N545" s="31"/>
      <c r="O545" s="32"/>
      <c r="P545" s="30">
        <f>(Tabla1[[#This Row],[PEDIDO ]]*Tabla1[[#This Row],[PRECIO CON DSCTO]])</f>
        <v>0</v>
      </c>
      <c r="Q545" s="30">
        <f>(Tabla1[[#This Row],[PRECIO REF BS]]*Tabla1[[#This Row],[PEDIDO ]])</f>
        <v>0</v>
      </c>
    </row>
    <row r="546" spans="1:17" s="25" customFormat="1" ht="31.5" customHeight="1" x14ac:dyDescent="0.3">
      <c r="A546" s="41" t="s">
        <v>311</v>
      </c>
      <c r="B546" s="87">
        <v>7591838000117</v>
      </c>
      <c r="C546" s="88" t="s">
        <v>1630</v>
      </c>
      <c r="D546" s="153" t="s">
        <v>1631</v>
      </c>
      <c r="E546" s="116">
        <v>46995</v>
      </c>
      <c r="F546" s="90" t="s">
        <v>1637</v>
      </c>
      <c r="G546" s="88" t="s">
        <v>136</v>
      </c>
      <c r="H546" s="28"/>
      <c r="I546" s="117">
        <v>34</v>
      </c>
      <c r="J546" s="117">
        <v>3.1798700000000002</v>
      </c>
      <c r="K546" s="113"/>
      <c r="L546" s="29">
        <f>Tabla1[[#This Row],[PRECIO REF        ($)]]-Tabla1[PRECIO REF        ($)]*Tabla1[OFERTA]</f>
        <v>3.1798700000000002</v>
      </c>
      <c r="M546" s="109">
        <f>$F$3*Tabla1[[#This Row],[PRECIO CON DSCTO]]</f>
        <v>937.96593591300007</v>
      </c>
      <c r="N546" s="31"/>
      <c r="O546" s="32"/>
      <c r="P546" s="30">
        <f>(Tabla1[[#This Row],[PEDIDO ]]*Tabla1[[#This Row],[PRECIO CON DSCTO]])</f>
        <v>0</v>
      </c>
      <c r="Q546" s="30">
        <f>(Tabla1[[#This Row],[PRECIO REF BS]]*Tabla1[[#This Row],[PEDIDO ]])</f>
        <v>0</v>
      </c>
    </row>
    <row r="547" spans="1:17" s="25" customFormat="1" ht="31.5" customHeight="1" x14ac:dyDescent="0.3">
      <c r="A547" s="41" t="s">
        <v>311</v>
      </c>
      <c r="B547" s="87">
        <v>6971077613346</v>
      </c>
      <c r="C547" s="139" t="s">
        <v>2152</v>
      </c>
      <c r="D547" s="177" t="s">
        <v>2153</v>
      </c>
      <c r="E547" s="116">
        <v>47879</v>
      </c>
      <c r="F547" s="150" t="s">
        <v>313</v>
      </c>
      <c r="G547" s="88" t="s">
        <v>136</v>
      </c>
      <c r="H547" s="28"/>
      <c r="I547" s="117">
        <v>3</v>
      </c>
      <c r="J547" s="117">
        <v>45.08502</v>
      </c>
      <c r="K547" s="113"/>
      <c r="L547" s="29">
        <f>Tabla1[[#This Row],[PRECIO REF        ($)]]-Tabla1[PRECIO REF        ($)]*Tabla1[OFERTA]</f>
        <v>45.08502</v>
      </c>
      <c r="M547" s="109">
        <f>$F$3*Tabla1[[#This Row],[PRECIO CON DSCTO]]</f>
        <v>13298.723840897999</v>
      </c>
      <c r="N547" s="31"/>
      <c r="O547" s="32"/>
      <c r="P547" s="30">
        <f>(Tabla1[[#This Row],[PEDIDO ]]*Tabla1[[#This Row],[PRECIO CON DSCTO]])</f>
        <v>0</v>
      </c>
      <c r="Q547" s="30">
        <f>(Tabla1[[#This Row],[PRECIO REF BS]]*Tabla1[[#This Row],[PEDIDO ]])</f>
        <v>0</v>
      </c>
    </row>
    <row r="548" spans="1:17" s="25" customFormat="1" ht="31.5" customHeight="1" x14ac:dyDescent="0.3">
      <c r="A548" s="41" t="s">
        <v>311</v>
      </c>
      <c r="B548" s="87">
        <v>9555002105792</v>
      </c>
      <c r="C548" s="139" t="s">
        <v>2154</v>
      </c>
      <c r="D548" s="161" t="s">
        <v>2155</v>
      </c>
      <c r="E548" s="116">
        <v>47421</v>
      </c>
      <c r="F548" s="90" t="s">
        <v>2162</v>
      </c>
      <c r="G548" s="88" t="s">
        <v>136</v>
      </c>
      <c r="H548" s="28"/>
      <c r="I548" s="117">
        <v>20</v>
      </c>
      <c r="J548" s="117">
        <v>7.68</v>
      </c>
      <c r="K548" s="113"/>
      <c r="L548" s="29">
        <f>Tabla1[[#This Row],[PRECIO REF        ($)]]-Tabla1[PRECIO REF        ($)]*Tabla1[OFERTA]</f>
        <v>7.68</v>
      </c>
      <c r="M548" s="109">
        <f>$F$3*Tabla1[[#This Row],[PRECIO CON DSCTO]]</f>
        <v>2265.3688319999997</v>
      </c>
      <c r="N548" s="31"/>
      <c r="O548" s="32"/>
      <c r="P548" s="30">
        <f>(Tabla1[[#This Row],[PEDIDO ]]*Tabla1[[#This Row],[PRECIO CON DSCTO]])</f>
        <v>0</v>
      </c>
      <c r="Q548" s="30">
        <f>(Tabla1[[#This Row],[PRECIO REF BS]]*Tabla1[[#This Row],[PEDIDO ]])</f>
        <v>0</v>
      </c>
    </row>
    <row r="549" spans="1:17" s="25" customFormat="1" ht="31.5" customHeight="1" x14ac:dyDescent="0.3">
      <c r="A549" s="41" t="s">
        <v>311</v>
      </c>
      <c r="B549" s="87">
        <v>6971077611168</v>
      </c>
      <c r="C549" s="139" t="s">
        <v>2156</v>
      </c>
      <c r="D549" s="165" t="s">
        <v>2157</v>
      </c>
      <c r="E549" s="116">
        <v>47422</v>
      </c>
      <c r="F549" s="150" t="s">
        <v>313</v>
      </c>
      <c r="G549" s="88" t="s">
        <v>136</v>
      </c>
      <c r="H549" s="28"/>
      <c r="I549" s="117">
        <v>7</v>
      </c>
      <c r="J549" s="117">
        <v>7.68</v>
      </c>
      <c r="K549" s="113"/>
      <c r="L549" s="29">
        <f>Tabla1[[#This Row],[PRECIO REF        ($)]]-Tabla1[PRECIO REF        ($)]*Tabla1[OFERTA]</f>
        <v>7.68</v>
      </c>
      <c r="M549" s="109">
        <f>$F$3*Tabla1[[#This Row],[PRECIO CON DSCTO]]</f>
        <v>2265.3688319999997</v>
      </c>
      <c r="N549" s="31"/>
      <c r="O549" s="32"/>
      <c r="P549" s="30">
        <f>(Tabla1[[#This Row],[PEDIDO ]]*Tabla1[[#This Row],[PRECIO CON DSCTO]])</f>
        <v>0</v>
      </c>
      <c r="Q549" s="30">
        <f>(Tabla1[[#This Row],[PRECIO REF BS]]*Tabla1[[#This Row],[PEDIDO ]])</f>
        <v>0</v>
      </c>
    </row>
    <row r="550" spans="1:17" s="25" customFormat="1" ht="31.5" customHeight="1" x14ac:dyDescent="0.3">
      <c r="A550" s="41" t="s">
        <v>311</v>
      </c>
      <c r="B550" s="89"/>
      <c r="C550" s="139" t="s">
        <v>1558</v>
      </c>
      <c r="D550" s="165" t="s">
        <v>1561</v>
      </c>
      <c r="E550" s="116">
        <v>47421</v>
      </c>
      <c r="F550" s="150" t="s">
        <v>313</v>
      </c>
      <c r="G550" s="88" t="s">
        <v>136</v>
      </c>
      <c r="H550" s="28"/>
      <c r="I550" s="117">
        <v>12</v>
      </c>
      <c r="J550" s="117">
        <v>7.68</v>
      </c>
      <c r="K550" s="113"/>
      <c r="L550" s="29">
        <f>Tabla1[[#This Row],[PRECIO REF        ($)]]-Tabla1[PRECIO REF        ($)]*Tabla1[OFERTA]</f>
        <v>7.68</v>
      </c>
      <c r="M550" s="109">
        <f>$F$3*Tabla1[[#This Row],[PRECIO CON DSCTO]]</f>
        <v>2265.3688319999997</v>
      </c>
      <c r="N550" s="31"/>
      <c r="O550" s="32"/>
      <c r="P550" s="30">
        <f>(Tabla1[[#This Row],[PEDIDO ]]*Tabla1[[#This Row],[PRECIO CON DSCTO]])</f>
        <v>0</v>
      </c>
      <c r="Q550" s="30">
        <f>(Tabla1[[#This Row],[PRECIO REF BS]]*Tabla1[[#This Row],[PEDIDO ]])</f>
        <v>0</v>
      </c>
    </row>
    <row r="551" spans="1:17" s="25" customFormat="1" ht="31.5" customHeight="1" x14ac:dyDescent="0.3">
      <c r="A551" s="41" t="s">
        <v>311</v>
      </c>
      <c r="B551" s="87">
        <v>6971077610932</v>
      </c>
      <c r="C551" s="139" t="s">
        <v>918</v>
      </c>
      <c r="D551" s="94" t="s">
        <v>926</v>
      </c>
      <c r="E551" s="116">
        <v>47391</v>
      </c>
      <c r="F551" s="150" t="s">
        <v>313</v>
      </c>
      <c r="G551" s="88" t="s">
        <v>136</v>
      </c>
      <c r="H551" s="28"/>
      <c r="I551" s="117">
        <v>5</v>
      </c>
      <c r="J551" s="117">
        <v>7.02</v>
      </c>
      <c r="K551" s="113"/>
      <c r="L551" s="29">
        <f>Tabla1[[#This Row],[PRECIO REF        ($)]]-Tabla1[PRECIO REF        ($)]*Tabla1[OFERTA]</f>
        <v>7.02</v>
      </c>
      <c r="M551" s="109">
        <f>$F$3*Tabla1[[#This Row],[PRECIO CON DSCTO]]</f>
        <v>2070.6886979999999</v>
      </c>
      <c r="N551" s="31"/>
      <c r="O551" s="32"/>
      <c r="P551" s="30">
        <f>(Tabla1[[#This Row],[PEDIDO ]]*Tabla1[[#This Row],[PRECIO CON DSCTO]])</f>
        <v>0</v>
      </c>
      <c r="Q551" s="30">
        <f>(Tabla1[[#This Row],[PRECIO REF BS]]*Tabla1[[#This Row],[PEDIDO ]])</f>
        <v>0</v>
      </c>
    </row>
    <row r="552" spans="1:17" s="25" customFormat="1" ht="31.5" customHeight="1" x14ac:dyDescent="0.3">
      <c r="A552" s="41" t="s">
        <v>311</v>
      </c>
      <c r="B552" s="89"/>
      <c r="C552" s="139" t="s">
        <v>2570</v>
      </c>
      <c r="D552" s="144" t="s">
        <v>2573</v>
      </c>
      <c r="E552" s="116">
        <v>47635</v>
      </c>
      <c r="F552" s="150" t="s">
        <v>1075</v>
      </c>
      <c r="G552" s="88" t="s">
        <v>136</v>
      </c>
      <c r="H552" s="28"/>
      <c r="I552" s="117">
        <v>928</v>
      </c>
      <c r="J552" s="117">
        <v>0.58048999999999995</v>
      </c>
      <c r="K552" s="113"/>
      <c r="L552" s="29">
        <f>Tabla1[[#This Row],[PRECIO REF        ($)]]-Tabla1[PRECIO REF        ($)]*Tabla1[OFERTA]</f>
        <v>0.58048999999999995</v>
      </c>
      <c r="M552" s="109">
        <f>$F$3*Tabla1[[#This Row],[PRECIO CON DSCTO]]</f>
        <v>171.22707725099997</v>
      </c>
      <c r="N552" s="31"/>
      <c r="O552" s="32"/>
      <c r="P552" s="30">
        <f>(Tabla1[[#This Row],[PEDIDO ]]*Tabla1[[#This Row],[PRECIO CON DSCTO]])</f>
        <v>0</v>
      </c>
      <c r="Q552" s="30">
        <f>(Tabla1[[#This Row],[PRECIO REF BS]]*Tabla1[[#This Row],[PEDIDO ]])</f>
        <v>0</v>
      </c>
    </row>
    <row r="553" spans="1:17" s="25" customFormat="1" ht="31.5" customHeight="1" x14ac:dyDescent="0.3">
      <c r="A553" s="41" t="s">
        <v>311</v>
      </c>
      <c r="B553" s="89"/>
      <c r="C553" s="139" t="s">
        <v>2574</v>
      </c>
      <c r="D553" s="144" t="s">
        <v>2575</v>
      </c>
      <c r="E553" s="116">
        <v>47635</v>
      </c>
      <c r="F553" s="150" t="s">
        <v>1075</v>
      </c>
      <c r="G553" s="88" t="s">
        <v>136</v>
      </c>
      <c r="H553" s="28"/>
      <c r="I553" s="117">
        <v>928</v>
      </c>
      <c r="J553" s="117">
        <v>0.58048999999999995</v>
      </c>
      <c r="K553" s="113"/>
      <c r="L553" s="29">
        <f>Tabla1[[#This Row],[PRECIO REF        ($)]]-Tabla1[PRECIO REF        ($)]*Tabla1[OFERTA]</f>
        <v>0.58048999999999995</v>
      </c>
      <c r="M553" s="109">
        <f>$F$3*Tabla1[[#This Row],[PRECIO CON DSCTO]]</f>
        <v>171.22707725099997</v>
      </c>
      <c r="N553" s="31"/>
      <c r="O553" s="32"/>
      <c r="P553" s="30">
        <f>(Tabla1[[#This Row],[PEDIDO ]]*Tabla1[[#This Row],[PRECIO CON DSCTO]])</f>
        <v>0</v>
      </c>
      <c r="Q553" s="30">
        <f>(Tabla1[[#This Row],[PRECIO REF BS]]*Tabla1[[#This Row],[PEDIDO ]])</f>
        <v>0</v>
      </c>
    </row>
    <row r="554" spans="1:17" s="25" customFormat="1" ht="31.5" customHeight="1" x14ac:dyDescent="0.3">
      <c r="A554" s="41" t="s">
        <v>311</v>
      </c>
      <c r="B554" s="89"/>
      <c r="C554" s="139" t="s">
        <v>2576</v>
      </c>
      <c r="D554" s="144" t="s">
        <v>2577</v>
      </c>
      <c r="E554" s="116">
        <v>47484</v>
      </c>
      <c r="F554" s="150" t="s">
        <v>1075</v>
      </c>
      <c r="G554" s="88" t="s">
        <v>136</v>
      </c>
      <c r="H554" s="28"/>
      <c r="I554" s="117">
        <v>450</v>
      </c>
      <c r="J554" s="117">
        <v>0.58048999999999995</v>
      </c>
      <c r="K554" s="113"/>
      <c r="L554" s="29">
        <f>Tabla1[[#This Row],[PRECIO REF        ($)]]-Tabla1[PRECIO REF        ($)]*Tabla1[OFERTA]</f>
        <v>0.58048999999999995</v>
      </c>
      <c r="M554" s="109">
        <f>$F$3*Tabla1[[#This Row],[PRECIO CON DSCTO]]</f>
        <v>171.22707725099997</v>
      </c>
      <c r="N554" s="31"/>
      <c r="O554" s="32"/>
      <c r="P554" s="30">
        <f>(Tabla1[[#This Row],[PEDIDO ]]*Tabla1[[#This Row],[PRECIO CON DSCTO]])</f>
        <v>0</v>
      </c>
      <c r="Q554" s="30">
        <f>(Tabla1[[#This Row],[PRECIO REF BS]]*Tabla1[[#This Row],[PEDIDO ]])</f>
        <v>0</v>
      </c>
    </row>
    <row r="555" spans="1:17" s="25" customFormat="1" ht="31.5" customHeight="1" x14ac:dyDescent="0.3">
      <c r="A555" s="41" t="s">
        <v>311</v>
      </c>
      <c r="B555" s="87">
        <v>6971077611069</v>
      </c>
      <c r="C555" s="139" t="s">
        <v>2623</v>
      </c>
      <c r="D555" s="141" t="s">
        <v>2624</v>
      </c>
      <c r="E555" s="116">
        <v>47514</v>
      </c>
      <c r="F555" s="150" t="s">
        <v>313</v>
      </c>
      <c r="G555" s="88" t="s">
        <v>136</v>
      </c>
      <c r="H555" s="28"/>
      <c r="I555" s="117">
        <v>44</v>
      </c>
      <c r="J555" s="117">
        <v>0.442</v>
      </c>
      <c r="K555" s="113"/>
      <c r="L555" s="46">
        <f>Tabla1[[#This Row],[PRECIO REF        ($)]]-Tabla1[PRECIO REF        ($)]*Tabla1[OFERTA]</f>
        <v>0.442</v>
      </c>
      <c r="M555" s="109">
        <f>$F$3*Tabla1[[#This Row],[PRECIO CON DSCTO]]</f>
        <v>130.37669579999999</v>
      </c>
      <c r="N555" s="31"/>
      <c r="O555" s="32"/>
      <c r="P555" s="30">
        <f>(Tabla1[[#This Row],[PEDIDO ]]*Tabla1[[#This Row],[PRECIO CON DSCTO]])</f>
        <v>0</v>
      </c>
      <c r="Q555" s="30">
        <f>(Tabla1[[#This Row],[PRECIO REF BS]]*Tabla1[[#This Row],[PEDIDO ]])</f>
        <v>0</v>
      </c>
    </row>
    <row r="556" spans="1:17" s="25" customFormat="1" ht="31.5" customHeight="1" x14ac:dyDescent="0.3">
      <c r="A556" s="41" t="s">
        <v>311</v>
      </c>
      <c r="B556" s="154">
        <v>69710776101611</v>
      </c>
      <c r="C556" s="139" t="s">
        <v>1773</v>
      </c>
      <c r="D556" s="155" t="s">
        <v>1774</v>
      </c>
      <c r="E556" s="116">
        <v>46629</v>
      </c>
      <c r="F556" s="150" t="s">
        <v>313</v>
      </c>
      <c r="G556" s="88" t="s">
        <v>136</v>
      </c>
      <c r="H556" s="28"/>
      <c r="I556" s="117">
        <v>42</v>
      </c>
      <c r="J556" s="117">
        <v>5.17</v>
      </c>
      <c r="K556" s="113"/>
      <c r="L556" s="46">
        <f>Tabla1[[#This Row],[PRECIO REF        ($)]]-Tabla1[PRECIO REF        ($)]*Tabla1[OFERTA]</f>
        <v>5.17</v>
      </c>
      <c r="M556" s="109">
        <f>$F$3*Tabla1[[#This Row],[PRECIO CON DSCTO]]</f>
        <v>1524.994383</v>
      </c>
      <c r="N556" s="31"/>
      <c r="O556" s="32"/>
      <c r="P556" s="30">
        <f>(Tabla1[[#This Row],[PEDIDO ]]*Tabla1[[#This Row],[PRECIO CON DSCTO]])</f>
        <v>0</v>
      </c>
      <c r="Q556" s="30">
        <f>(Tabla1[[#This Row],[PRECIO REF BS]]*Tabla1[[#This Row],[PEDIDO ]])</f>
        <v>0</v>
      </c>
    </row>
    <row r="557" spans="1:17" s="25" customFormat="1" ht="31.5" customHeight="1" x14ac:dyDescent="0.3">
      <c r="A557" s="41" t="s">
        <v>311</v>
      </c>
      <c r="B557" s="87">
        <v>7451108300128</v>
      </c>
      <c r="C557" s="139" t="s">
        <v>1568</v>
      </c>
      <c r="D557" s="151" t="s">
        <v>1572</v>
      </c>
      <c r="E557" s="116">
        <v>47514</v>
      </c>
      <c r="F557" s="90" t="s">
        <v>101</v>
      </c>
      <c r="G557" s="89" t="s">
        <v>20</v>
      </c>
      <c r="H557" s="28" t="s">
        <v>2632</v>
      </c>
      <c r="I557" s="117">
        <v>686</v>
      </c>
      <c r="J557" s="117">
        <v>7.2289999999999993E-2</v>
      </c>
      <c r="K557" s="113"/>
      <c r="L557" s="46">
        <f>Tabla1[[#This Row],[PRECIO REF        ($)]]-Tabla1[PRECIO REF        ($)]*Tabla1[OFERTA]</f>
        <v>7.2289999999999993E-2</v>
      </c>
      <c r="M557" s="109">
        <f>$F$3*Tabla1[[#This Row],[PRECIO CON DSCTO]]</f>
        <v>21.323374070999996</v>
      </c>
      <c r="N557" s="31"/>
      <c r="O557" s="32"/>
      <c r="P557" s="30">
        <f>(Tabla1[[#This Row],[PEDIDO ]]*Tabla1[[#This Row],[PRECIO CON DSCTO]])</f>
        <v>0</v>
      </c>
      <c r="Q557" s="30">
        <f>(Tabla1[[#This Row],[PRECIO REF BS]]*Tabla1[[#This Row],[PEDIDO ]])</f>
        <v>0</v>
      </c>
    </row>
    <row r="558" spans="1:17" s="25" customFormat="1" ht="31.5" customHeight="1" x14ac:dyDescent="0.3">
      <c r="A558" s="41" t="s">
        <v>311</v>
      </c>
      <c r="B558" s="87">
        <v>7451108300029</v>
      </c>
      <c r="C558" s="139" t="s">
        <v>2512</v>
      </c>
      <c r="D558" s="100" t="s">
        <v>2513</v>
      </c>
      <c r="E558" s="116">
        <v>47514</v>
      </c>
      <c r="F558" s="90" t="s">
        <v>101</v>
      </c>
      <c r="G558" s="88" t="s">
        <v>136</v>
      </c>
      <c r="H558" s="28" t="s">
        <v>2632</v>
      </c>
      <c r="I558" s="117">
        <v>8</v>
      </c>
      <c r="J558" s="117">
        <v>0.08</v>
      </c>
      <c r="K558" s="113"/>
      <c r="L558" s="29">
        <f>Tabla1[[#This Row],[PRECIO REF        ($)]]-Tabla1[PRECIO REF        ($)]*Tabla1[OFERTA]</f>
        <v>0.08</v>
      </c>
      <c r="M558" s="109">
        <f>$F$3*Tabla1[[#This Row],[PRECIO CON DSCTO]]</f>
        <v>23.597591999999999</v>
      </c>
      <c r="N558" s="31"/>
      <c r="O558" s="32"/>
      <c r="P558" s="30">
        <f>(Tabla1[[#This Row],[PEDIDO ]]*Tabla1[[#This Row],[PRECIO CON DSCTO]])</f>
        <v>0</v>
      </c>
      <c r="Q558" s="30">
        <f>(Tabla1[[#This Row],[PRECIO REF BS]]*Tabla1[[#This Row],[PEDIDO ]])</f>
        <v>0</v>
      </c>
    </row>
    <row r="559" spans="1:17" s="25" customFormat="1" ht="31.5" customHeight="1" x14ac:dyDescent="0.3">
      <c r="A559" s="41" t="s">
        <v>311</v>
      </c>
      <c r="B559" s="87">
        <v>7451108300036</v>
      </c>
      <c r="C559" s="139" t="s">
        <v>1883</v>
      </c>
      <c r="D559" s="102" t="s">
        <v>1884</v>
      </c>
      <c r="E559" s="116">
        <v>47514</v>
      </c>
      <c r="F559" s="90" t="s">
        <v>101</v>
      </c>
      <c r="G559" s="89" t="s">
        <v>20</v>
      </c>
      <c r="H559" s="28" t="s">
        <v>2632</v>
      </c>
      <c r="I559" s="117">
        <v>70</v>
      </c>
      <c r="J559" s="117">
        <v>8.1350000000000006E-2</v>
      </c>
      <c r="K559" s="113"/>
      <c r="L559" s="29">
        <f>Tabla1[[#This Row],[PRECIO REF        ($)]]-Tabla1[PRECIO REF        ($)]*Tabla1[OFERTA]</f>
        <v>8.1350000000000006E-2</v>
      </c>
      <c r="M559" s="109">
        <f>$F$3*Tabla1[[#This Row],[PRECIO CON DSCTO]]</f>
        <v>23.995801365000002</v>
      </c>
      <c r="N559" s="31"/>
      <c r="O559" s="32"/>
      <c r="P559" s="30">
        <f>(Tabla1[[#This Row],[PEDIDO ]]*Tabla1[[#This Row],[PRECIO CON DSCTO]])</f>
        <v>0</v>
      </c>
      <c r="Q559" s="30">
        <f>(Tabla1[[#This Row],[PRECIO REF BS]]*Tabla1[[#This Row],[PEDIDO ]])</f>
        <v>0</v>
      </c>
    </row>
    <row r="560" spans="1:17" s="25" customFormat="1" ht="31.5" customHeight="1" x14ac:dyDescent="0.3">
      <c r="A560" s="41" t="s">
        <v>311</v>
      </c>
      <c r="B560" s="97">
        <v>732064573120</v>
      </c>
      <c r="C560" s="139" t="s">
        <v>316</v>
      </c>
      <c r="D560" s="155" t="s">
        <v>317</v>
      </c>
      <c r="E560" s="116">
        <v>46811</v>
      </c>
      <c r="F560" s="150" t="s">
        <v>312</v>
      </c>
      <c r="G560" s="89" t="s">
        <v>20</v>
      </c>
      <c r="H560" s="28"/>
      <c r="I560" s="117">
        <v>464</v>
      </c>
      <c r="J560" s="117">
        <v>0.18</v>
      </c>
      <c r="K560" s="113"/>
      <c r="L560" s="29">
        <f>Tabla1[[#This Row],[PRECIO REF        ($)]]-Tabla1[PRECIO REF        ($)]*Tabla1[OFERTA]</f>
        <v>0.18</v>
      </c>
      <c r="M560" s="109">
        <f>$F$3*Tabla1[[#This Row],[PRECIO CON DSCTO]]</f>
        <v>53.094581999999996</v>
      </c>
      <c r="N560" s="31"/>
      <c r="O560" s="32"/>
      <c r="P560" s="30">
        <f>(Tabla1[[#This Row],[PEDIDO ]]*Tabla1[[#This Row],[PRECIO CON DSCTO]])</f>
        <v>0</v>
      </c>
      <c r="Q560" s="30">
        <f>(Tabla1[[#This Row],[PRECIO REF BS]]*Tabla1[[#This Row],[PEDIDO ]])</f>
        <v>0</v>
      </c>
    </row>
    <row r="561" spans="1:17" s="25" customFormat="1" ht="31.5" customHeight="1" x14ac:dyDescent="0.3">
      <c r="A561" s="41" t="s">
        <v>311</v>
      </c>
      <c r="B561" s="87">
        <v>6971077610062</v>
      </c>
      <c r="C561" s="139" t="s">
        <v>318</v>
      </c>
      <c r="D561" s="100" t="s">
        <v>319</v>
      </c>
      <c r="E561" s="116">
        <v>47694</v>
      </c>
      <c r="F561" s="150" t="s">
        <v>313</v>
      </c>
      <c r="G561" s="89" t="s">
        <v>20</v>
      </c>
      <c r="H561" s="28"/>
      <c r="I561" s="117">
        <v>1322</v>
      </c>
      <c r="J561" s="117">
        <v>0.11</v>
      </c>
      <c r="K561" s="113"/>
      <c r="L561" s="29">
        <f>Tabla1[[#This Row],[PRECIO REF        ($)]]-Tabla1[PRECIO REF        ($)]*Tabla1[OFERTA]</f>
        <v>0.11</v>
      </c>
      <c r="M561" s="109">
        <f>$F$3*Tabla1[[#This Row],[PRECIO CON DSCTO]]</f>
        <v>32.446688999999999</v>
      </c>
      <c r="N561" s="31"/>
      <c r="O561" s="32"/>
      <c r="P561" s="30">
        <f>(Tabla1[[#This Row],[PEDIDO ]]*Tabla1[[#This Row],[PRECIO CON DSCTO]])</f>
        <v>0</v>
      </c>
      <c r="Q561" s="30">
        <f>(Tabla1[[#This Row],[PRECIO REF BS]]*Tabla1[[#This Row],[PEDIDO ]])</f>
        <v>0</v>
      </c>
    </row>
    <row r="562" spans="1:17" s="25" customFormat="1" ht="31.5" customHeight="1" x14ac:dyDescent="0.3">
      <c r="A562" s="41" t="s">
        <v>311</v>
      </c>
      <c r="B562" s="89"/>
      <c r="C562" s="139" t="s">
        <v>2578</v>
      </c>
      <c r="D562" s="151" t="s">
        <v>2579</v>
      </c>
      <c r="E562" s="116">
        <v>47178</v>
      </c>
      <c r="F562" s="150" t="s">
        <v>1075</v>
      </c>
      <c r="G562" s="89" t="s">
        <v>20</v>
      </c>
      <c r="H562" s="28"/>
      <c r="I562" s="117">
        <v>220</v>
      </c>
      <c r="J562" s="117">
        <v>0.24568999999999999</v>
      </c>
      <c r="K562" s="113"/>
      <c r="L562" s="29">
        <f>Tabla1[[#This Row],[PRECIO REF        ($)]]-Tabla1[PRECIO REF        ($)]*Tabla1[OFERTA]</f>
        <v>0.24568999999999999</v>
      </c>
      <c r="M562" s="109">
        <f>$F$3*Tabla1[[#This Row],[PRECIO CON DSCTO]]</f>
        <v>72.471154730999999</v>
      </c>
      <c r="N562" s="31"/>
      <c r="O562" s="32"/>
      <c r="P562" s="30">
        <f>(Tabla1[[#This Row],[PEDIDO ]]*Tabla1[[#This Row],[PRECIO CON DSCTO]])</f>
        <v>0</v>
      </c>
      <c r="Q562" s="30">
        <f>(Tabla1[[#This Row],[PRECIO REF BS]]*Tabla1[[#This Row],[PEDIDO ]])</f>
        <v>0</v>
      </c>
    </row>
    <row r="563" spans="1:17" s="25" customFormat="1" ht="31.5" customHeight="1" x14ac:dyDescent="0.3">
      <c r="A563" s="41" t="s">
        <v>311</v>
      </c>
      <c r="B563" s="89"/>
      <c r="C563" s="139" t="s">
        <v>2580</v>
      </c>
      <c r="D563" s="100" t="s">
        <v>2581</v>
      </c>
      <c r="E563" s="116">
        <v>47178</v>
      </c>
      <c r="F563" s="150" t="s">
        <v>1075</v>
      </c>
      <c r="G563" s="89" t="s">
        <v>20</v>
      </c>
      <c r="H563" s="28"/>
      <c r="I563" s="117">
        <v>1000</v>
      </c>
      <c r="J563" s="117">
        <v>0.10997999999999999</v>
      </c>
      <c r="K563" s="113"/>
      <c r="L563" s="29">
        <f>Tabla1[[#This Row],[PRECIO REF        ($)]]-Tabla1[PRECIO REF        ($)]*Tabla1[OFERTA]</f>
        <v>0.10997999999999999</v>
      </c>
      <c r="M563" s="109">
        <f>$F$3*Tabla1[[#This Row],[PRECIO CON DSCTO]]</f>
        <v>32.440789601999995</v>
      </c>
      <c r="N563" s="31"/>
      <c r="O563" s="32"/>
      <c r="P563" s="30">
        <f>(Tabla1[[#This Row],[PEDIDO ]]*Tabla1[[#This Row],[PRECIO CON DSCTO]])</f>
        <v>0</v>
      </c>
      <c r="Q563" s="30">
        <f>(Tabla1[[#This Row],[PRECIO REF BS]]*Tabla1[[#This Row],[PEDIDO ]])</f>
        <v>0</v>
      </c>
    </row>
    <row r="564" spans="1:17" s="25" customFormat="1" ht="31.5" customHeight="1" x14ac:dyDescent="0.3">
      <c r="A564" s="41" t="s">
        <v>311</v>
      </c>
      <c r="B564" s="87">
        <v>6971077610048</v>
      </c>
      <c r="C564" s="139" t="s">
        <v>919</v>
      </c>
      <c r="D564" s="145" t="s">
        <v>927</v>
      </c>
      <c r="E564" s="116">
        <v>47329</v>
      </c>
      <c r="F564" s="150" t="s">
        <v>313</v>
      </c>
      <c r="G564" s="89" t="s">
        <v>20</v>
      </c>
      <c r="H564" s="28"/>
      <c r="I564" s="117">
        <v>184</v>
      </c>
      <c r="J564" s="117">
        <v>0.08</v>
      </c>
      <c r="K564" s="113"/>
      <c r="L564" s="29">
        <f>Tabla1[[#This Row],[PRECIO REF        ($)]]-Tabla1[PRECIO REF        ($)]*Tabla1[OFERTA]</f>
        <v>0.08</v>
      </c>
      <c r="M564" s="109">
        <f>$F$3*Tabla1[[#This Row],[PRECIO CON DSCTO]]</f>
        <v>23.597591999999999</v>
      </c>
      <c r="N564" s="31"/>
      <c r="O564" s="32"/>
      <c r="P564" s="30">
        <f>(Tabla1[[#This Row],[PEDIDO ]]*Tabla1[[#This Row],[PRECIO CON DSCTO]])</f>
        <v>0</v>
      </c>
      <c r="Q564" s="30">
        <f>(Tabla1[[#This Row],[PRECIO REF BS]]*Tabla1[[#This Row],[PEDIDO ]])</f>
        <v>0</v>
      </c>
    </row>
    <row r="565" spans="1:17" s="25" customFormat="1" ht="31.5" customHeight="1" x14ac:dyDescent="0.3">
      <c r="A565" s="41" t="s">
        <v>311</v>
      </c>
      <c r="B565" s="87">
        <v>7451108300050</v>
      </c>
      <c r="C565" s="139" t="s">
        <v>724</v>
      </c>
      <c r="D565" s="165" t="s">
        <v>1660</v>
      </c>
      <c r="E565" s="116">
        <v>47026</v>
      </c>
      <c r="F565" s="90" t="s">
        <v>101</v>
      </c>
      <c r="G565" s="88" t="s">
        <v>136</v>
      </c>
      <c r="H565" s="28" t="s">
        <v>2632</v>
      </c>
      <c r="I565" s="117">
        <v>3184</v>
      </c>
      <c r="J565" s="117">
        <v>0.11</v>
      </c>
      <c r="K565" s="113"/>
      <c r="L565" s="29">
        <f>Tabla1[[#This Row],[PRECIO REF        ($)]]-Tabla1[PRECIO REF        ($)]*Tabla1[OFERTA]</f>
        <v>0.11</v>
      </c>
      <c r="M565" s="109">
        <f>$F$3*Tabla1[[#This Row],[PRECIO CON DSCTO]]</f>
        <v>32.446688999999999</v>
      </c>
      <c r="N565" s="31"/>
      <c r="O565" s="32"/>
      <c r="P565" s="30">
        <f>(Tabla1[[#This Row],[PEDIDO ]]*Tabla1[[#This Row],[PRECIO CON DSCTO]])</f>
        <v>0</v>
      </c>
      <c r="Q565" s="30">
        <f>(Tabla1[[#This Row],[PRECIO REF BS]]*Tabla1[[#This Row],[PEDIDO ]])</f>
        <v>0</v>
      </c>
    </row>
    <row r="566" spans="1:17" s="25" customFormat="1" ht="31.5" customHeight="1" x14ac:dyDescent="0.3">
      <c r="A566" s="41" t="s">
        <v>311</v>
      </c>
      <c r="B566" s="159">
        <v>13092021399397</v>
      </c>
      <c r="C566" s="139" t="s">
        <v>2158</v>
      </c>
      <c r="D566" s="155" t="s">
        <v>2159</v>
      </c>
      <c r="E566" s="116">
        <v>46288</v>
      </c>
      <c r="F566" s="150" t="s">
        <v>313</v>
      </c>
      <c r="G566" s="89" t="s">
        <v>20</v>
      </c>
      <c r="H566" s="28"/>
      <c r="I566" s="117">
        <v>100</v>
      </c>
      <c r="J566" s="117">
        <v>0.65</v>
      </c>
      <c r="K566" s="113"/>
      <c r="L566" s="29">
        <f>Tabla1[[#This Row],[PRECIO REF        ($)]]-Tabla1[PRECIO REF        ($)]*Tabla1[OFERTA]</f>
        <v>0.65</v>
      </c>
      <c r="M566" s="109">
        <f>$F$3*Tabla1[[#This Row],[PRECIO CON DSCTO]]</f>
        <v>191.730435</v>
      </c>
      <c r="N566" s="31"/>
      <c r="O566" s="32"/>
      <c r="P566" s="30">
        <f>(Tabla1[[#This Row],[PEDIDO ]]*Tabla1[[#This Row],[PRECIO CON DSCTO]])</f>
        <v>0</v>
      </c>
      <c r="Q566" s="30">
        <f>(Tabla1[[#This Row],[PRECIO REF BS]]*Tabla1[[#This Row],[PEDIDO ]])</f>
        <v>0</v>
      </c>
    </row>
    <row r="567" spans="1:17" s="25" customFormat="1" ht="31.5" customHeight="1" x14ac:dyDescent="0.3">
      <c r="A567" s="41" t="s">
        <v>311</v>
      </c>
      <c r="B567" s="87">
        <v>2611202603993</v>
      </c>
      <c r="C567" s="139" t="s">
        <v>725</v>
      </c>
      <c r="D567" s="155" t="s">
        <v>806</v>
      </c>
      <c r="E567" s="116">
        <v>46356</v>
      </c>
      <c r="F567" s="150" t="s">
        <v>313</v>
      </c>
      <c r="G567" s="88" t="s">
        <v>136</v>
      </c>
      <c r="H567" s="28"/>
      <c r="I567" s="117">
        <v>33</v>
      </c>
      <c r="J567" s="117">
        <v>3.51</v>
      </c>
      <c r="K567" s="113"/>
      <c r="L567" s="29">
        <f>Tabla1[[#This Row],[PRECIO REF        ($)]]-Tabla1[PRECIO REF        ($)]*Tabla1[OFERTA]</f>
        <v>3.51</v>
      </c>
      <c r="M567" s="109">
        <f>$F$3*Tabla1[[#This Row],[PRECIO CON DSCTO]]</f>
        <v>1035.344349</v>
      </c>
      <c r="N567" s="31"/>
      <c r="O567" s="32"/>
      <c r="P567" s="30">
        <f>(Tabla1[[#This Row],[PEDIDO ]]*Tabla1[[#This Row],[PRECIO CON DSCTO]])</f>
        <v>0</v>
      </c>
      <c r="Q567" s="30">
        <f>(Tabla1[[#This Row],[PRECIO REF BS]]*Tabla1[[#This Row],[PEDIDO ]])</f>
        <v>0</v>
      </c>
    </row>
    <row r="568" spans="1:17" s="25" customFormat="1" ht="31.5" customHeight="1" x14ac:dyDescent="0.3">
      <c r="A568" s="41" t="s">
        <v>311</v>
      </c>
      <c r="B568" s="87">
        <v>8451108302725</v>
      </c>
      <c r="C568" s="139" t="s">
        <v>320</v>
      </c>
      <c r="D568" s="173" t="s">
        <v>321</v>
      </c>
      <c r="E568" s="116">
        <v>47026</v>
      </c>
      <c r="F568" s="90" t="s">
        <v>101</v>
      </c>
      <c r="G568" s="89" t="s">
        <v>20</v>
      </c>
      <c r="H568" s="28" t="s">
        <v>2632</v>
      </c>
      <c r="I568" s="117">
        <v>851</v>
      </c>
      <c r="J568" s="117">
        <v>0.33</v>
      </c>
      <c r="K568" s="113"/>
      <c r="L568" s="29">
        <f>Tabla1[[#This Row],[PRECIO REF        ($)]]-Tabla1[PRECIO REF        ($)]*Tabla1[OFERTA]</f>
        <v>0.33</v>
      </c>
      <c r="M568" s="109">
        <f>$F$3*Tabla1[[#This Row],[PRECIO CON DSCTO]]</f>
        <v>97.340067000000005</v>
      </c>
      <c r="N568" s="31"/>
      <c r="O568" s="32"/>
      <c r="P568" s="30">
        <f>(Tabla1[[#This Row],[PEDIDO ]]*Tabla1[[#This Row],[PRECIO CON DSCTO]])</f>
        <v>0</v>
      </c>
      <c r="Q568" s="30">
        <f>(Tabla1[[#This Row],[PRECIO REF BS]]*Tabla1[[#This Row],[PEDIDO ]])</f>
        <v>0</v>
      </c>
    </row>
    <row r="569" spans="1:17" s="25" customFormat="1" ht="31.5" customHeight="1" x14ac:dyDescent="0.3">
      <c r="A569" s="41" t="s">
        <v>311</v>
      </c>
      <c r="B569" s="97">
        <v>723592773335</v>
      </c>
      <c r="C569" s="139" t="s">
        <v>970</v>
      </c>
      <c r="D569" s="146" t="s">
        <v>2471</v>
      </c>
      <c r="E569" s="116">
        <v>46721</v>
      </c>
      <c r="F569" s="150" t="s">
        <v>978</v>
      </c>
      <c r="G569" s="88" t="s">
        <v>136</v>
      </c>
      <c r="H569" s="28"/>
      <c r="I569" s="117">
        <v>26</v>
      </c>
      <c r="J569" s="117">
        <v>4.9021999999999997</v>
      </c>
      <c r="K569" s="113"/>
      <c r="L569" s="29">
        <f>Tabla1[[#This Row],[PRECIO REF        ($)]]-Tabla1[PRECIO REF        ($)]*Tabla1[OFERTA]</f>
        <v>4.9021999999999997</v>
      </c>
      <c r="M569" s="109">
        <f>$F$3*Tabla1[[#This Row],[PRECIO CON DSCTO]]</f>
        <v>1446.0014437799998</v>
      </c>
      <c r="N569" s="31"/>
      <c r="O569" s="32"/>
      <c r="P569" s="30">
        <f>(Tabla1[[#This Row],[PEDIDO ]]*Tabla1[[#This Row],[PRECIO CON DSCTO]])</f>
        <v>0</v>
      </c>
      <c r="Q569" s="30">
        <f>(Tabla1[[#This Row],[PRECIO REF BS]]*Tabla1[[#This Row],[PEDIDO ]])</f>
        <v>0</v>
      </c>
    </row>
    <row r="570" spans="1:17" s="25" customFormat="1" ht="31.5" customHeight="1" x14ac:dyDescent="0.3">
      <c r="A570" s="41" t="s">
        <v>311</v>
      </c>
      <c r="B570" s="87">
        <v>6971077610130</v>
      </c>
      <c r="C570" s="139" t="s">
        <v>920</v>
      </c>
      <c r="D570" s="162" t="s">
        <v>928</v>
      </c>
      <c r="E570" s="116">
        <v>46873</v>
      </c>
      <c r="F570" s="150" t="s">
        <v>313</v>
      </c>
      <c r="G570" s="89" t="s">
        <v>20</v>
      </c>
      <c r="H570" s="28"/>
      <c r="I570" s="117">
        <v>8201</v>
      </c>
      <c r="J570" s="117">
        <v>0.08</v>
      </c>
      <c r="K570" s="113"/>
      <c r="L570" s="29">
        <f>Tabla1[[#This Row],[PRECIO REF        ($)]]-Tabla1[PRECIO REF        ($)]*Tabla1[OFERTA]</f>
        <v>0.08</v>
      </c>
      <c r="M570" s="109">
        <f>$F$3*Tabla1[[#This Row],[PRECIO CON DSCTO]]</f>
        <v>23.597591999999999</v>
      </c>
      <c r="N570" s="31"/>
      <c r="O570" s="32"/>
      <c r="P570" s="30">
        <f>(Tabla1[[#This Row],[PEDIDO ]]*Tabla1[[#This Row],[PRECIO CON DSCTO]])</f>
        <v>0</v>
      </c>
      <c r="Q570" s="30">
        <f>(Tabla1[[#This Row],[PRECIO REF BS]]*Tabla1[[#This Row],[PEDIDO ]])</f>
        <v>0</v>
      </c>
    </row>
    <row r="571" spans="1:17" s="25" customFormat="1" ht="31.5" customHeight="1" x14ac:dyDescent="0.3">
      <c r="A571" s="41" t="s">
        <v>311</v>
      </c>
      <c r="B571" s="87">
        <v>7591727000112</v>
      </c>
      <c r="C571" s="139" t="s">
        <v>727</v>
      </c>
      <c r="D571" s="177" t="s">
        <v>808</v>
      </c>
      <c r="E571" s="116"/>
      <c r="F571" s="97" t="s">
        <v>293</v>
      </c>
      <c r="G571" s="88" t="s">
        <v>136</v>
      </c>
      <c r="H571" s="28"/>
      <c r="I571" s="117">
        <v>2</v>
      </c>
      <c r="J571" s="117">
        <v>0.17</v>
      </c>
      <c r="K571" s="113"/>
      <c r="L571" s="29">
        <f>Tabla1[[#This Row],[PRECIO REF        ($)]]-Tabla1[PRECIO REF        ($)]*Tabla1[OFERTA]</f>
        <v>0.17</v>
      </c>
      <c r="M571" s="109">
        <f>$F$3*Tabla1[[#This Row],[PRECIO CON DSCTO]]</f>
        <v>50.144883</v>
      </c>
      <c r="N571" s="31"/>
      <c r="O571" s="32"/>
      <c r="P571" s="30">
        <f>(Tabla1[[#This Row],[PEDIDO ]]*Tabla1[[#This Row],[PRECIO CON DSCTO]])</f>
        <v>0</v>
      </c>
      <c r="Q571" s="30">
        <f>(Tabla1[[#This Row],[PRECIO REF BS]]*Tabla1[[#This Row],[PEDIDO ]])</f>
        <v>0</v>
      </c>
    </row>
    <row r="572" spans="1:17" s="25" customFormat="1" ht="31.5" customHeight="1" x14ac:dyDescent="0.3">
      <c r="A572" s="41" t="s">
        <v>311</v>
      </c>
      <c r="B572" s="97">
        <v>723592772598</v>
      </c>
      <c r="C572" s="139" t="s">
        <v>322</v>
      </c>
      <c r="D572" s="94" t="s">
        <v>323</v>
      </c>
      <c r="E572" s="116">
        <v>46599</v>
      </c>
      <c r="F572" s="150" t="s">
        <v>312</v>
      </c>
      <c r="G572" s="88" t="s">
        <v>136</v>
      </c>
      <c r="H572" s="28"/>
      <c r="I572" s="117">
        <v>486</v>
      </c>
      <c r="J572" s="117">
        <v>0.31</v>
      </c>
      <c r="K572" s="113"/>
      <c r="L572" s="29">
        <f>Tabla1[[#This Row],[PRECIO REF        ($)]]-Tabla1[PRECIO REF        ($)]*Tabla1[OFERTA]</f>
        <v>0.31</v>
      </c>
      <c r="M572" s="109">
        <f>$F$3*Tabla1[[#This Row],[PRECIO CON DSCTO]]</f>
        <v>91.440669</v>
      </c>
      <c r="N572" s="31"/>
      <c r="O572" s="32"/>
      <c r="P572" s="30">
        <f>(Tabla1[[#This Row],[PEDIDO ]]*Tabla1[[#This Row],[PRECIO CON DSCTO]])</f>
        <v>0</v>
      </c>
      <c r="Q572" s="30">
        <f>(Tabla1[[#This Row],[PRECIO REF BS]]*Tabla1[[#This Row],[PEDIDO ]])</f>
        <v>0</v>
      </c>
    </row>
    <row r="573" spans="1:17" s="25" customFormat="1" ht="31.5" customHeight="1" x14ac:dyDescent="0.3">
      <c r="A573" s="41" t="s">
        <v>311</v>
      </c>
      <c r="B573" s="89"/>
      <c r="C573" s="139" t="s">
        <v>1509</v>
      </c>
      <c r="D573" s="143" t="s">
        <v>1520</v>
      </c>
      <c r="E573" s="116">
        <v>47238</v>
      </c>
      <c r="F573" s="150" t="s">
        <v>312</v>
      </c>
      <c r="G573" s="88" t="s">
        <v>136</v>
      </c>
      <c r="H573" s="28"/>
      <c r="I573" s="117">
        <v>12</v>
      </c>
      <c r="J573" s="117">
        <v>3.48</v>
      </c>
      <c r="K573" s="113"/>
      <c r="L573" s="29">
        <f>Tabla1[[#This Row],[PRECIO REF        ($)]]-Tabla1[PRECIO REF        ($)]*Tabla1[OFERTA]</f>
        <v>3.48</v>
      </c>
      <c r="M573" s="109">
        <f>$F$3*Tabla1[[#This Row],[PRECIO CON DSCTO]]</f>
        <v>1026.4952519999999</v>
      </c>
      <c r="N573" s="31"/>
      <c r="O573" s="32"/>
      <c r="P573" s="30">
        <f>(Tabla1[[#This Row],[PEDIDO ]]*Tabla1[[#This Row],[PRECIO CON DSCTO]])</f>
        <v>0</v>
      </c>
      <c r="Q573" s="30">
        <f>(Tabla1[[#This Row],[PRECIO REF BS]]*Tabla1[[#This Row],[PEDIDO ]])</f>
        <v>0</v>
      </c>
    </row>
    <row r="574" spans="1:17" s="25" customFormat="1" ht="31.5" customHeight="1" x14ac:dyDescent="0.3">
      <c r="A574" s="41" t="s">
        <v>311</v>
      </c>
      <c r="B574" s="87">
        <v>6971077611076</v>
      </c>
      <c r="C574" s="139" t="s">
        <v>1663</v>
      </c>
      <c r="D574" s="106" t="s">
        <v>1664</v>
      </c>
      <c r="E574" s="116">
        <v>46537</v>
      </c>
      <c r="F574" s="150" t="s">
        <v>313</v>
      </c>
      <c r="G574" s="89" t="s">
        <v>20</v>
      </c>
      <c r="H574" s="28"/>
      <c r="I574" s="117">
        <v>500</v>
      </c>
      <c r="J574" s="117">
        <v>0.11</v>
      </c>
      <c r="K574" s="113"/>
      <c r="L574" s="29">
        <f>Tabla1[[#This Row],[PRECIO REF        ($)]]-Tabla1[PRECIO REF        ($)]*Tabla1[OFERTA]</f>
        <v>0.11</v>
      </c>
      <c r="M574" s="109">
        <f>$F$3*Tabla1[[#This Row],[PRECIO CON DSCTO]]</f>
        <v>32.446688999999999</v>
      </c>
      <c r="N574" s="31"/>
      <c r="O574" s="32"/>
      <c r="P574" s="30">
        <f>(Tabla1[[#This Row],[PEDIDO ]]*Tabla1[[#This Row],[PRECIO CON DSCTO]])</f>
        <v>0</v>
      </c>
      <c r="Q574" s="30">
        <f>(Tabla1[[#This Row],[PRECIO REF BS]]*Tabla1[[#This Row],[PEDIDO ]])</f>
        <v>0</v>
      </c>
    </row>
    <row r="575" spans="1:17" s="25" customFormat="1" ht="31.5" customHeight="1" x14ac:dyDescent="0.3">
      <c r="A575" s="41" t="s">
        <v>311</v>
      </c>
      <c r="B575" s="97">
        <v>810028131224</v>
      </c>
      <c r="C575" s="139" t="s">
        <v>1665</v>
      </c>
      <c r="D575" s="183" t="s">
        <v>1666</v>
      </c>
      <c r="E575" s="116">
        <v>47513</v>
      </c>
      <c r="F575" s="96" t="s">
        <v>1667</v>
      </c>
      <c r="G575" s="89" t="s">
        <v>20</v>
      </c>
      <c r="H575" s="28"/>
      <c r="I575" s="117">
        <v>445</v>
      </c>
      <c r="J575" s="117">
        <v>0.11251</v>
      </c>
      <c r="K575" s="113"/>
      <c r="L575" s="29">
        <f>Tabla1[[#This Row],[PRECIO REF        ($)]]-Tabla1[PRECIO REF        ($)]*Tabla1[OFERTA]</f>
        <v>0.11251</v>
      </c>
      <c r="M575" s="109">
        <f>$F$3*Tabla1[[#This Row],[PRECIO CON DSCTO]]</f>
        <v>33.187063449</v>
      </c>
      <c r="N575" s="31"/>
      <c r="O575" s="32"/>
      <c r="P575" s="30">
        <f>(Tabla1[[#This Row],[PEDIDO ]]*Tabla1[[#This Row],[PRECIO CON DSCTO]])</f>
        <v>0</v>
      </c>
      <c r="Q575" s="30">
        <f>(Tabla1[[#This Row],[PRECIO REF BS]]*Tabla1[[#This Row],[PEDIDO ]])</f>
        <v>0</v>
      </c>
    </row>
    <row r="576" spans="1:17" s="25" customFormat="1" ht="31.5" customHeight="1" x14ac:dyDescent="0.3">
      <c r="A576" s="41" t="s">
        <v>311</v>
      </c>
      <c r="B576" s="87">
        <v>7451108300159</v>
      </c>
      <c r="C576" s="139" t="s">
        <v>324</v>
      </c>
      <c r="D576" s="182" t="s">
        <v>325</v>
      </c>
      <c r="E576" s="116">
        <v>47514</v>
      </c>
      <c r="F576" s="90" t="s">
        <v>101</v>
      </c>
      <c r="G576" s="89" t="s">
        <v>20</v>
      </c>
      <c r="H576" s="28" t="s">
        <v>2632</v>
      </c>
      <c r="I576" s="117">
        <v>1183</v>
      </c>
      <c r="J576" s="117">
        <v>0.1</v>
      </c>
      <c r="K576" s="113"/>
      <c r="L576" s="29">
        <f>Tabla1[[#This Row],[PRECIO REF        ($)]]-Tabla1[PRECIO REF        ($)]*Tabla1[OFERTA]</f>
        <v>0.1</v>
      </c>
      <c r="M576" s="109">
        <f>$F$3*Tabla1[[#This Row],[PRECIO CON DSCTO]]</f>
        <v>29.49699</v>
      </c>
      <c r="N576" s="31"/>
      <c r="O576" s="32"/>
      <c r="P576" s="30">
        <f>(Tabla1[[#This Row],[PEDIDO ]]*Tabla1[[#This Row],[PRECIO CON DSCTO]])</f>
        <v>0</v>
      </c>
      <c r="Q576" s="30">
        <f>(Tabla1[[#This Row],[PRECIO REF BS]]*Tabla1[[#This Row],[PEDIDO ]])</f>
        <v>0</v>
      </c>
    </row>
    <row r="577" spans="1:17" s="25" customFormat="1" ht="31.5" customHeight="1" x14ac:dyDescent="0.3">
      <c r="A577" s="41" t="s">
        <v>311</v>
      </c>
      <c r="B577" s="97">
        <v>723592773045</v>
      </c>
      <c r="C577" s="139" t="s">
        <v>1130</v>
      </c>
      <c r="D577" s="108" t="s">
        <v>1135</v>
      </c>
      <c r="E577" s="116">
        <v>47603</v>
      </c>
      <c r="F577" s="150" t="s">
        <v>312</v>
      </c>
      <c r="G577" s="89" t="s">
        <v>20</v>
      </c>
      <c r="H577" s="28"/>
      <c r="I577" s="117">
        <v>89</v>
      </c>
      <c r="J577" s="117">
        <v>1.06</v>
      </c>
      <c r="K577" s="113"/>
      <c r="L577" s="29">
        <f>Tabla1[[#This Row],[PRECIO REF        ($)]]-Tabla1[PRECIO REF        ($)]*Tabla1[OFERTA]</f>
        <v>1.06</v>
      </c>
      <c r="M577" s="109">
        <f>$F$3*Tabla1[[#This Row],[PRECIO CON DSCTO]]</f>
        <v>312.668094</v>
      </c>
      <c r="N577" s="31"/>
      <c r="O577" s="32"/>
      <c r="P577" s="30">
        <f>(Tabla1[[#This Row],[PEDIDO ]]*Tabla1[[#This Row],[PRECIO CON DSCTO]])</f>
        <v>0</v>
      </c>
      <c r="Q577" s="30">
        <f>(Tabla1[[#This Row],[PRECIO REF BS]]*Tabla1[[#This Row],[PEDIDO ]])</f>
        <v>0</v>
      </c>
    </row>
    <row r="578" spans="1:17" s="25" customFormat="1" ht="31.5" customHeight="1" x14ac:dyDescent="0.3">
      <c r="A578" s="41" t="s">
        <v>311</v>
      </c>
      <c r="B578" s="87">
        <v>6971077610116</v>
      </c>
      <c r="C578" s="139" t="s">
        <v>921</v>
      </c>
      <c r="D578" s="102" t="s">
        <v>929</v>
      </c>
      <c r="E578" s="116">
        <v>47026</v>
      </c>
      <c r="F578" s="150" t="s">
        <v>313</v>
      </c>
      <c r="G578" s="89" t="s">
        <v>20</v>
      </c>
      <c r="H578" s="28"/>
      <c r="I578" s="117">
        <v>392</v>
      </c>
      <c r="J578" s="117">
        <v>0.61</v>
      </c>
      <c r="K578" s="113"/>
      <c r="L578" s="29">
        <f>Tabla1[[#This Row],[PRECIO REF        ($)]]-Tabla1[PRECIO REF        ($)]*Tabla1[OFERTA]</f>
        <v>0.61</v>
      </c>
      <c r="M578" s="109">
        <f>$F$3*Tabla1[[#This Row],[PRECIO CON DSCTO]]</f>
        <v>179.93163899999999</v>
      </c>
      <c r="N578" s="31"/>
      <c r="O578" s="32"/>
      <c r="P578" s="30">
        <f>(Tabla1[[#This Row],[PEDIDO ]]*Tabla1[[#This Row],[PRECIO CON DSCTO]])</f>
        <v>0</v>
      </c>
      <c r="Q578" s="30">
        <f>(Tabla1[[#This Row],[PRECIO REF BS]]*Tabla1[[#This Row],[PEDIDO ]])</f>
        <v>0</v>
      </c>
    </row>
    <row r="579" spans="1:17" s="25" customFormat="1" ht="31.5" customHeight="1" x14ac:dyDescent="0.3">
      <c r="A579" s="41" t="s">
        <v>311</v>
      </c>
      <c r="B579" s="87">
        <v>2704202647579</v>
      </c>
      <c r="C579" s="139" t="s">
        <v>326</v>
      </c>
      <c r="D579" s="99" t="s">
        <v>327</v>
      </c>
      <c r="E579" s="116">
        <v>46142</v>
      </c>
      <c r="F579" s="150" t="s">
        <v>313</v>
      </c>
      <c r="G579" s="89" t="s">
        <v>20</v>
      </c>
      <c r="H579" s="28"/>
      <c r="I579" s="117">
        <v>534</v>
      </c>
      <c r="J579" s="117">
        <v>0.12</v>
      </c>
      <c r="K579" s="113"/>
      <c r="L579" s="29">
        <f>Tabla1[[#This Row],[PRECIO REF        ($)]]-Tabla1[PRECIO REF        ($)]*Tabla1[OFERTA]</f>
        <v>0.12</v>
      </c>
      <c r="M579" s="109">
        <f>$F$3*Tabla1[[#This Row],[PRECIO CON DSCTO]]</f>
        <v>35.396387999999995</v>
      </c>
      <c r="N579" s="31"/>
      <c r="O579" s="32"/>
      <c r="P579" s="30">
        <f>(Tabla1[[#This Row],[PEDIDO ]]*Tabla1[[#This Row],[PRECIO CON DSCTO]])</f>
        <v>0</v>
      </c>
      <c r="Q579" s="30">
        <f>(Tabla1[[#This Row],[PRECIO REF BS]]*Tabla1[[#This Row],[PEDIDO ]])</f>
        <v>0</v>
      </c>
    </row>
    <row r="580" spans="1:17" s="25" customFormat="1" ht="31.5" customHeight="1" x14ac:dyDescent="0.3">
      <c r="A580" s="41" t="s">
        <v>311</v>
      </c>
      <c r="B580" s="87">
        <v>2704202647579</v>
      </c>
      <c r="C580" s="139" t="s">
        <v>328</v>
      </c>
      <c r="D580" s="151" t="s">
        <v>329</v>
      </c>
      <c r="E580" s="116">
        <v>46139</v>
      </c>
      <c r="F580" s="150" t="s">
        <v>313</v>
      </c>
      <c r="G580" s="89" t="s">
        <v>20</v>
      </c>
      <c r="H580" s="28"/>
      <c r="I580" s="117">
        <v>470</v>
      </c>
      <c r="J580" s="117">
        <v>0.12</v>
      </c>
      <c r="K580" s="113"/>
      <c r="L580" s="29">
        <f>Tabla1[[#This Row],[PRECIO REF        ($)]]-Tabla1[PRECIO REF        ($)]*Tabla1[OFERTA]</f>
        <v>0.12</v>
      </c>
      <c r="M580" s="109">
        <f>$F$3*Tabla1[[#This Row],[PRECIO CON DSCTO]]</f>
        <v>35.396387999999995</v>
      </c>
      <c r="N580" s="31"/>
      <c r="O580" s="32"/>
      <c r="P580" s="30">
        <f>(Tabla1[[#This Row],[PEDIDO ]]*Tabla1[[#This Row],[PRECIO CON DSCTO]])</f>
        <v>0</v>
      </c>
      <c r="Q580" s="30">
        <f>(Tabla1[[#This Row],[PRECIO REF BS]]*Tabla1[[#This Row],[PEDIDO ]])</f>
        <v>0</v>
      </c>
    </row>
    <row r="581" spans="1:17" s="25" customFormat="1" ht="31.5" customHeight="1" x14ac:dyDescent="0.3">
      <c r="A581" s="41" t="s">
        <v>311</v>
      </c>
      <c r="B581" s="97">
        <v>645748578369</v>
      </c>
      <c r="C581" s="139" t="s">
        <v>1510</v>
      </c>
      <c r="D581" s="100" t="s">
        <v>1521</v>
      </c>
      <c r="E581" s="116">
        <v>47572</v>
      </c>
      <c r="F581" s="150" t="s">
        <v>312</v>
      </c>
      <c r="G581" s="88" t="s">
        <v>136</v>
      </c>
      <c r="H581" s="28"/>
      <c r="I581" s="117">
        <v>12</v>
      </c>
      <c r="J581" s="117">
        <v>1.85</v>
      </c>
      <c r="K581" s="113"/>
      <c r="L581" s="29">
        <f>Tabla1[[#This Row],[PRECIO REF        ($)]]-Tabla1[PRECIO REF        ($)]*Tabla1[OFERTA]</f>
        <v>1.85</v>
      </c>
      <c r="M581" s="109">
        <f>$F$3*Tabla1[[#This Row],[PRECIO CON DSCTO]]</f>
        <v>545.69431500000007</v>
      </c>
      <c r="N581" s="31"/>
      <c r="O581" s="32"/>
      <c r="P581" s="30">
        <f>(Tabla1[[#This Row],[PEDIDO ]]*Tabla1[[#This Row],[PRECIO CON DSCTO]])</f>
        <v>0</v>
      </c>
      <c r="Q581" s="30">
        <f>(Tabla1[[#This Row],[PRECIO REF BS]]*Tabla1[[#This Row],[PEDIDO ]])</f>
        <v>0</v>
      </c>
    </row>
    <row r="582" spans="1:17" s="25" customFormat="1" ht="31.5" customHeight="1" x14ac:dyDescent="0.3">
      <c r="A582" s="41" t="s">
        <v>311</v>
      </c>
      <c r="B582" s="97">
        <v>645748578338</v>
      </c>
      <c r="C582" s="139" t="s">
        <v>1511</v>
      </c>
      <c r="D582" s="100" t="s">
        <v>1522</v>
      </c>
      <c r="E582" s="116">
        <v>47572</v>
      </c>
      <c r="F582" s="150" t="s">
        <v>312</v>
      </c>
      <c r="G582" s="88" t="s">
        <v>136</v>
      </c>
      <c r="H582" s="28"/>
      <c r="I582" s="117">
        <v>25</v>
      </c>
      <c r="J582" s="117">
        <v>1.85</v>
      </c>
      <c r="K582" s="113"/>
      <c r="L582" s="29">
        <f>Tabla1[[#This Row],[PRECIO REF        ($)]]-Tabla1[PRECIO REF        ($)]*Tabla1[OFERTA]</f>
        <v>1.85</v>
      </c>
      <c r="M582" s="109">
        <f>$F$3*Tabla1[[#This Row],[PRECIO CON DSCTO]]</f>
        <v>545.69431500000007</v>
      </c>
      <c r="N582" s="31"/>
      <c r="O582" s="32"/>
      <c r="P582" s="30">
        <f>(Tabla1[[#This Row],[PEDIDO ]]*Tabla1[[#This Row],[PRECIO CON DSCTO]])</f>
        <v>0</v>
      </c>
      <c r="Q582" s="30">
        <f>(Tabla1[[#This Row],[PRECIO REF BS]]*Tabla1[[#This Row],[PEDIDO ]])</f>
        <v>0</v>
      </c>
    </row>
    <row r="583" spans="1:17" s="25" customFormat="1" ht="31.5" customHeight="1" x14ac:dyDescent="0.3">
      <c r="A583" s="41" t="s">
        <v>311</v>
      </c>
      <c r="B583" s="87">
        <v>6971077612981</v>
      </c>
      <c r="C583" s="139" t="s">
        <v>2239</v>
      </c>
      <c r="D583" s="107" t="s">
        <v>2240</v>
      </c>
      <c r="E583" s="116">
        <v>47391</v>
      </c>
      <c r="F583" s="150" t="s">
        <v>313</v>
      </c>
      <c r="G583" s="89" t="s">
        <v>20</v>
      </c>
      <c r="H583" s="28"/>
      <c r="I583" s="117">
        <v>180</v>
      </c>
      <c r="J583" s="117">
        <v>0.26082</v>
      </c>
      <c r="K583" s="113"/>
      <c r="L583" s="29">
        <f>Tabla1[[#This Row],[PRECIO REF        ($)]]-Tabla1[PRECIO REF        ($)]*Tabla1[OFERTA]</f>
        <v>0.26082</v>
      </c>
      <c r="M583" s="109">
        <f>$F$3*Tabla1[[#This Row],[PRECIO CON DSCTO]]</f>
        <v>76.934049317999992</v>
      </c>
      <c r="N583" s="31"/>
      <c r="O583" s="32"/>
      <c r="P583" s="30">
        <f>(Tabla1[[#This Row],[PEDIDO ]]*Tabla1[[#This Row],[PRECIO CON DSCTO]])</f>
        <v>0</v>
      </c>
      <c r="Q583" s="30">
        <f>(Tabla1[[#This Row],[PRECIO REF BS]]*Tabla1[[#This Row],[PEDIDO ]])</f>
        <v>0</v>
      </c>
    </row>
    <row r="584" spans="1:17" s="25" customFormat="1" ht="31.5" customHeight="1" x14ac:dyDescent="0.3">
      <c r="A584" s="41" t="s">
        <v>311</v>
      </c>
      <c r="B584" s="87">
        <v>6971077612998</v>
      </c>
      <c r="C584" s="139" t="s">
        <v>2241</v>
      </c>
      <c r="D584" s="107" t="s">
        <v>2242</v>
      </c>
      <c r="E584" s="116">
        <v>47391</v>
      </c>
      <c r="F584" s="150" t="s">
        <v>313</v>
      </c>
      <c r="G584" s="89" t="s">
        <v>20</v>
      </c>
      <c r="H584" s="28"/>
      <c r="I584" s="117">
        <v>180</v>
      </c>
      <c r="J584" s="117">
        <v>0.26082</v>
      </c>
      <c r="K584" s="113"/>
      <c r="L584" s="29">
        <f>Tabla1[[#This Row],[PRECIO REF        ($)]]-Tabla1[PRECIO REF        ($)]*Tabla1[OFERTA]</f>
        <v>0.26082</v>
      </c>
      <c r="M584" s="109">
        <f>$F$3*Tabla1[[#This Row],[PRECIO CON DSCTO]]</f>
        <v>76.934049317999992</v>
      </c>
      <c r="N584" s="31"/>
      <c r="O584" s="32"/>
      <c r="P584" s="30">
        <f>(Tabla1[[#This Row],[PEDIDO ]]*Tabla1[[#This Row],[PRECIO CON DSCTO]])</f>
        <v>0</v>
      </c>
      <c r="Q584" s="30">
        <f>(Tabla1[[#This Row],[PRECIO REF BS]]*Tabla1[[#This Row],[PEDIDO ]])</f>
        <v>0</v>
      </c>
    </row>
    <row r="585" spans="1:17" s="25" customFormat="1" ht="31.5" customHeight="1" x14ac:dyDescent="0.3">
      <c r="A585" s="41" t="s">
        <v>311</v>
      </c>
      <c r="B585" s="87">
        <v>2709202647577</v>
      </c>
      <c r="C585" s="139" t="s">
        <v>330</v>
      </c>
      <c r="D585" s="163" t="s">
        <v>331</v>
      </c>
      <c r="E585" s="116">
        <v>46295</v>
      </c>
      <c r="F585" s="150" t="s">
        <v>313</v>
      </c>
      <c r="G585" s="89" t="s">
        <v>20</v>
      </c>
      <c r="H585" s="28"/>
      <c r="I585" s="117">
        <v>89</v>
      </c>
      <c r="J585" s="117">
        <v>0.69</v>
      </c>
      <c r="K585" s="113"/>
      <c r="L585" s="29">
        <f>Tabla1[[#This Row],[PRECIO REF        ($)]]-Tabla1[PRECIO REF        ($)]*Tabla1[OFERTA]</f>
        <v>0.69</v>
      </c>
      <c r="M585" s="109">
        <f>$F$3*Tabla1[[#This Row],[PRECIO CON DSCTO]]</f>
        <v>203.52923099999998</v>
      </c>
      <c r="N585" s="31"/>
      <c r="O585" s="32"/>
      <c r="P585" s="30">
        <f>(Tabla1[[#This Row],[PEDIDO ]]*Tabla1[[#This Row],[PRECIO CON DSCTO]])</f>
        <v>0</v>
      </c>
      <c r="Q585" s="30">
        <f>(Tabla1[[#This Row],[PRECIO REF BS]]*Tabla1[[#This Row],[PEDIDO ]])</f>
        <v>0</v>
      </c>
    </row>
    <row r="586" spans="1:17" s="25" customFormat="1" ht="31.5" customHeight="1" x14ac:dyDescent="0.3">
      <c r="A586" s="41" t="s">
        <v>311</v>
      </c>
      <c r="B586" s="87">
        <v>6971077610406</v>
      </c>
      <c r="C586" s="139" t="s">
        <v>332</v>
      </c>
      <c r="D586" s="105" t="s">
        <v>333</v>
      </c>
      <c r="E586" s="116">
        <v>46629</v>
      </c>
      <c r="F586" s="150" t="s">
        <v>313</v>
      </c>
      <c r="G586" s="89" t="s">
        <v>20</v>
      </c>
      <c r="H586" s="28"/>
      <c r="I586" s="117">
        <v>90</v>
      </c>
      <c r="J586" s="117">
        <v>0.21</v>
      </c>
      <c r="K586" s="113"/>
      <c r="L586" s="29">
        <f>Tabla1[[#This Row],[PRECIO REF        ($)]]-Tabla1[PRECIO REF        ($)]*Tabla1[OFERTA]</f>
        <v>0.21</v>
      </c>
      <c r="M586" s="109">
        <f>$F$3*Tabla1[[#This Row],[PRECIO CON DSCTO]]</f>
        <v>61.943678999999996</v>
      </c>
      <c r="N586" s="31"/>
      <c r="O586" s="32"/>
      <c r="P586" s="30">
        <f>(Tabla1[[#This Row],[PEDIDO ]]*Tabla1[[#This Row],[PRECIO CON DSCTO]])</f>
        <v>0</v>
      </c>
      <c r="Q586" s="30">
        <f>(Tabla1[[#This Row],[PRECIO REF BS]]*Tabla1[[#This Row],[PEDIDO ]])</f>
        <v>0</v>
      </c>
    </row>
    <row r="587" spans="1:17" s="25" customFormat="1" ht="31.5" customHeight="1" x14ac:dyDescent="0.3">
      <c r="A587" s="41" t="s">
        <v>311</v>
      </c>
      <c r="B587" s="89"/>
      <c r="C587" s="139" t="s">
        <v>1018</v>
      </c>
      <c r="D587" s="202" t="s">
        <v>1022</v>
      </c>
      <c r="E587" s="116">
        <v>47360</v>
      </c>
      <c r="F587" s="90" t="s">
        <v>1127</v>
      </c>
      <c r="G587" s="88" t="s">
        <v>136</v>
      </c>
      <c r="H587" s="28"/>
      <c r="I587" s="117">
        <v>2</v>
      </c>
      <c r="J587" s="117">
        <v>2.6260500000000002</v>
      </c>
      <c r="K587" s="113"/>
      <c r="L587" s="29">
        <f>Tabla1[[#This Row],[PRECIO REF        ($)]]-Tabla1[PRECIO REF        ($)]*Tabla1[OFERTA]</f>
        <v>2.6260500000000002</v>
      </c>
      <c r="M587" s="109">
        <f>$F$3*Tabla1[[#This Row],[PRECIO CON DSCTO]]</f>
        <v>774.60570589500003</v>
      </c>
      <c r="N587" s="31"/>
      <c r="O587" s="32"/>
      <c r="P587" s="30">
        <f>(Tabla1[[#This Row],[PEDIDO ]]*Tabla1[[#This Row],[PRECIO CON DSCTO]])</f>
        <v>0</v>
      </c>
      <c r="Q587" s="30">
        <f>(Tabla1[[#This Row],[PRECIO REF BS]]*Tabla1[[#This Row],[PEDIDO ]])</f>
        <v>0</v>
      </c>
    </row>
    <row r="588" spans="1:17" s="25" customFormat="1" ht="31.5" customHeight="1" x14ac:dyDescent="0.3">
      <c r="A588" s="41" t="s">
        <v>311</v>
      </c>
      <c r="B588" s="87">
        <v>6936827000630</v>
      </c>
      <c r="C588" s="139" t="s">
        <v>1259</v>
      </c>
      <c r="D588" s="107" t="s">
        <v>1261</v>
      </c>
      <c r="E588" s="116">
        <v>47786</v>
      </c>
      <c r="F588" s="150" t="s">
        <v>1272</v>
      </c>
      <c r="G588" s="88" t="s">
        <v>136</v>
      </c>
      <c r="H588" s="28"/>
      <c r="I588" s="117">
        <v>303</v>
      </c>
      <c r="J588" s="117">
        <v>3.4</v>
      </c>
      <c r="K588" s="113"/>
      <c r="L588" s="29">
        <f>Tabla1[[#This Row],[PRECIO REF        ($)]]-Tabla1[PRECIO REF        ($)]*Tabla1[OFERTA]</f>
        <v>3.4</v>
      </c>
      <c r="M588" s="109">
        <f>$F$3*Tabla1[[#This Row],[PRECIO CON DSCTO]]</f>
        <v>1002.89766</v>
      </c>
      <c r="N588" s="31"/>
      <c r="O588" s="32"/>
      <c r="P588" s="30">
        <f>(Tabla1[[#This Row],[PEDIDO ]]*Tabla1[[#This Row],[PRECIO CON DSCTO]])</f>
        <v>0</v>
      </c>
      <c r="Q588" s="30">
        <f>(Tabla1[[#This Row],[PRECIO REF BS]]*Tabla1[[#This Row],[PEDIDO ]])</f>
        <v>0</v>
      </c>
    </row>
    <row r="589" spans="1:17" s="25" customFormat="1" ht="31.5" customHeight="1" x14ac:dyDescent="0.3">
      <c r="A589" s="41" t="s">
        <v>311</v>
      </c>
      <c r="B589" s="87">
        <v>6971077610833</v>
      </c>
      <c r="C589" s="139" t="s">
        <v>726</v>
      </c>
      <c r="D589" s="94" t="s">
        <v>807</v>
      </c>
      <c r="E589" s="116">
        <v>47238</v>
      </c>
      <c r="F589" s="150" t="s">
        <v>313</v>
      </c>
      <c r="G589" s="88" t="s">
        <v>136</v>
      </c>
      <c r="H589" s="28"/>
      <c r="I589" s="117">
        <v>2</v>
      </c>
      <c r="J589" s="117">
        <v>8.1300000000000008</v>
      </c>
      <c r="K589" s="113"/>
      <c r="L589" s="29">
        <f>Tabla1[[#This Row],[PRECIO REF        ($)]]-Tabla1[PRECIO REF        ($)]*Tabla1[OFERTA]</f>
        <v>8.1300000000000008</v>
      </c>
      <c r="M589" s="109">
        <f>$F$3*Tabla1[[#This Row],[PRECIO CON DSCTO]]</f>
        <v>2398.1052870000003</v>
      </c>
      <c r="N589" s="31"/>
      <c r="O589" s="32"/>
      <c r="P589" s="30">
        <f>(Tabla1[[#This Row],[PEDIDO ]]*Tabla1[[#This Row],[PRECIO CON DSCTO]])</f>
        <v>0</v>
      </c>
      <c r="Q589" s="30">
        <f>(Tabla1[[#This Row],[PRECIO REF BS]]*Tabla1[[#This Row],[PEDIDO ]])</f>
        <v>0</v>
      </c>
    </row>
    <row r="590" spans="1:17" s="25" customFormat="1" ht="31.5" customHeight="1" x14ac:dyDescent="0.3">
      <c r="A590" s="41" t="s">
        <v>702</v>
      </c>
      <c r="B590" s="87">
        <v>7591061640180</v>
      </c>
      <c r="C590" s="88" t="s">
        <v>2533</v>
      </c>
      <c r="D590" s="172" t="s">
        <v>2534</v>
      </c>
      <c r="E590" s="116">
        <v>47087</v>
      </c>
      <c r="F590" s="139" t="s">
        <v>865</v>
      </c>
      <c r="G590" s="88" t="s">
        <v>136</v>
      </c>
      <c r="H590" s="28"/>
      <c r="I590" s="117">
        <v>9</v>
      </c>
      <c r="J590" s="117">
        <v>8.0104100000000003</v>
      </c>
      <c r="K590" s="113"/>
      <c r="L590" s="29">
        <f>Tabla1[[#This Row],[PRECIO REF        ($)]]-Tabla1[PRECIO REF        ($)]*Tabla1[OFERTA]</f>
        <v>8.0104100000000003</v>
      </c>
      <c r="M590" s="109">
        <f>$F$3*Tabla1[[#This Row],[PRECIO CON DSCTO]]</f>
        <v>2362.8298366590002</v>
      </c>
      <c r="N590" s="31"/>
      <c r="O590" s="32"/>
      <c r="P590" s="30">
        <f>(Tabla1[[#This Row],[PEDIDO ]]*Tabla1[[#This Row],[PRECIO CON DSCTO]])</f>
        <v>0</v>
      </c>
      <c r="Q590" s="30">
        <f>(Tabla1[[#This Row],[PRECIO REF BS]]*Tabla1[[#This Row],[PEDIDO ]])</f>
        <v>0</v>
      </c>
    </row>
    <row r="591" spans="1:17" s="25" customFormat="1" ht="31.5" customHeight="1" x14ac:dyDescent="0.3">
      <c r="A591" s="41" t="s">
        <v>702</v>
      </c>
      <c r="B591" s="87">
        <v>7591570000802</v>
      </c>
      <c r="C591" s="88" t="s">
        <v>1195</v>
      </c>
      <c r="D591" s="94" t="s">
        <v>1200</v>
      </c>
      <c r="E591" s="116">
        <v>46691</v>
      </c>
      <c r="F591" s="139" t="s">
        <v>866</v>
      </c>
      <c r="G591" s="88" t="s">
        <v>136</v>
      </c>
      <c r="H591" s="28"/>
      <c r="I591" s="117">
        <v>12</v>
      </c>
      <c r="J591" s="117">
        <v>5.0799599999999998</v>
      </c>
      <c r="K591" s="113"/>
      <c r="L591" s="29">
        <f>Tabla1[[#This Row],[PRECIO REF        ($)]]-Tabla1[PRECIO REF        ($)]*Tabla1[OFERTA]</f>
        <v>5.0799599999999998</v>
      </c>
      <c r="M591" s="109">
        <f>$F$3*Tabla1[[#This Row],[PRECIO CON DSCTO]]</f>
        <v>1498.4352932039999</v>
      </c>
      <c r="N591" s="31"/>
      <c r="O591" s="32"/>
      <c r="P591" s="30">
        <f>(Tabla1[[#This Row],[PEDIDO ]]*Tabla1[[#This Row],[PRECIO CON DSCTO]])</f>
        <v>0</v>
      </c>
      <c r="Q591" s="30">
        <f>(Tabla1[[#This Row],[PRECIO REF BS]]*Tabla1[[#This Row],[PEDIDO ]])</f>
        <v>0</v>
      </c>
    </row>
    <row r="592" spans="1:17" s="25" customFormat="1" ht="31.5" customHeight="1" x14ac:dyDescent="0.3">
      <c r="A592" s="41" t="s">
        <v>702</v>
      </c>
      <c r="B592" s="87">
        <v>7703281004325</v>
      </c>
      <c r="C592" s="88" t="s">
        <v>728</v>
      </c>
      <c r="D592" s="185" t="s">
        <v>809</v>
      </c>
      <c r="E592" s="116">
        <v>46476</v>
      </c>
      <c r="F592" s="96" t="s">
        <v>147</v>
      </c>
      <c r="G592" s="88" t="s">
        <v>136</v>
      </c>
      <c r="H592" s="28"/>
      <c r="I592" s="117">
        <v>2</v>
      </c>
      <c r="J592" s="117">
        <v>11.58</v>
      </c>
      <c r="K592" s="113"/>
      <c r="L592" s="29">
        <f>Tabla1[[#This Row],[PRECIO REF        ($)]]-Tabla1[PRECIO REF        ($)]*Tabla1[OFERTA]</f>
        <v>11.58</v>
      </c>
      <c r="M592" s="109">
        <f>$F$3*Tabla1[[#This Row],[PRECIO CON DSCTO]]</f>
        <v>3415.7514419999998</v>
      </c>
      <c r="N592" s="31"/>
      <c r="O592" s="32"/>
      <c r="P592" s="30">
        <f>(Tabla1[[#This Row],[PEDIDO ]]*Tabla1[[#This Row],[PRECIO CON DSCTO]])</f>
        <v>0</v>
      </c>
      <c r="Q592" s="30">
        <f>(Tabla1[[#This Row],[PRECIO REF BS]]*Tabla1[[#This Row],[PEDIDO ]])</f>
        <v>0</v>
      </c>
    </row>
    <row r="593" spans="1:17" s="25" customFormat="1" ht="31.5" customHeight="1" x14ac:dyDescent="0.3">
      <c r="A593" s="41" t="s">
        <v>702</v>
      </c>
      <c r="B593" s="87">
        <v>7703332003352</v>
      </c>
      <c r="C593" s="88" t="s">
        <v>1512</v>
      </c>
      <c r="D593" s="140" t="s">
        <v>1523</v>
      </c>
      <c r="E593" s="116">
        <v>46660</v>
      </c>
      <c r="F593" s="96" t="s">
        <v>147</v>
      </c>
      <c r="G593" s="88" t="s">
        <v>136</v>
      </c>
      <c r="H593" s="28"/>
      <c r="I593" s="117">
        <v>22</v>
      </c>
      <c r="J593" s="117">
        <v>9.8800000000000008</v>
      </c>
      <c r="K593" s="113"/>
      <c r="L593" s="29">
        <f>Tabla1[[#This Row],[PRECIO REF        ($)]]-Tabla1[PRECIO REF        ($)]*Tabla1[OFERTA]</f>
        <v>9.8800000000000008</v>
      </c>
      <c r="M593" s="109">
        <f>$F$3*Tabla1[[#This Row],[PRECIO CON DSCTO]]</f>
        <v>2914.3026120000004</v>
      </c>
      <c r="N593" s="31"/>
      <c r="O593" s="32"/>
      <c r="P593" s="30">
        <f>(Tabla1[[#This Row],[PEDIDO ]]*Tabla1[[#This Row],[PRECIO CON DSCTO]])</f>
        <v>0</v>
      </c>
      <c r="Q593" s="30">
        <f>(Tabla1[[#This Row],[PRECIO REF BS]]*Tabla1[[#This Row],[PEDIDO ]])</f>
        <v>0</v>
      </c>
    </row>
    <row r="594" spans="1:17" s="25" customFormat="1" ht="31.5" customHeight="1" x14ac:dyDescent="0.3">
      <c r="A594" s="41" t="s">
        <v>702</v>
      </c>
      <c r="B594" s="87">
        <v>7591353515608</v>
      </c>
      <c r="C594" s="88" t="s">
        <v>729</v>
      </c>
      <c r="D594" s="141" t="s">
        <v>810</v>
      </c>
      <c r="E594" s="116">
        <v>46446</v>
      </c>
      <c r="F594" s="139" t="s">
        <v>868</v>
      </c>
      <c r="G594" s="88" t="s">
        <v>136</v>
      </c>
      <c r="H594" s="28"/>
      <c r="I594" s="117">
        <v>49</v>
      </c>
      <c r="J594" s="117">
        <v>2.57</v>
      </c>
      <c r="K594" s="113"/>
      <c r="L594" s="29">
        <f>Tabla1[[#This Row],[PRECIO REF        ($)]]-Tabla1[PRECIO REF        ($)]*Tabla1[OFERTA]</f>
        <v>2.57</v>
      </c>
      <c r="M594" s="109">
        <f>$F$3*Tabla1[[#This Row],[PRECIO CON DSCTO]]</f>
        <v>758.07264299999997</v>
      </c>
      <c r="N594" s="31"/>
      <c r="O594" s="32"/>
      <c r="P594" s="30">
        <f>(Tabla1[[#This Row],[PEDIDO ]]*Tabla1[[#This Row],[PRECIO CON DSCTO]])</f>
        <v>0</v>
      </c>
      <c r="Q594" s="30">
        <f>(Tabla1[[#This Row],[PRECIO REF BS]]*Tabla1[[#This Row],[PEDIDO ]])</f>
        <v>0</v>
      </c>
    </row>
    <row r="595" spans="1:17" s="25" customFormat="1" ht="31.5" customHeight="1" x14ac:dyDescent="0.3">
      <c r="A595" s="41" t="s">
        <v>702</v>
      </c>
      <c r="B595" s="87">
        <v>7591353680542</v>
      </c>
      <c r="C595" s="88" t="s">
        <v>1163</v>
      </c>
      <c r="D595" s="95" t="s">
        <v>1174</v>
      </c>
      <c r="E595" s="116">
        <v>46721</v>
      </c>
      <c r="F595" s="139" t="s">
        <v>868</v>
      </c>
      <c r="G595" s="88" t="s">
        <v>136</v>
      </c>
      <c r="H595" s="28"/>
      <c r="I595" s="117">
        <v>35</v>
      </c>
      <c r="J595" s="117">
        <v>1.7812399999999999</v>
      </c>
      <c r="K595" s="113"/>
      <c r="L595" s="29">
        <f>Tabla1[[#This Row],[PRECIO REF        ($)]]-Tabla1[PRECIO REF        ($)]*Tabla1[OFERTA]</f>
        <v>1.7812399999999999</v>
      </c>
      <c r="M595" s="109">
        <f>$F$3*Tabla1[[#This Row],[PRECIO CON DSCTO]]</f>
        <v>525.41218467599992</v>
      </c>
      <c r="N595" s="31"/>
      <c r="O595" s="32"/>
      <c r="P595" s="30">
        <f>(Tabla1[[#This Row],[PEDIDO ]]*Tabla1[[#This Row],[PRECIO CON DSCTO]])</f>
        <v>0</v>
      </c>
      <c r="Q595" s="30">
        <f>(Tabla1[[#This Row],[PRECIO REF BS]]*Tabla1[[#This Row],[PEDIDO ]])</f>
        <v>0</v>
      </c>
    </row>
    <row r="596" spans="1:17" s="25" customFormat="1" ht="31.5" customHeight="1" x14ac:dyDescent="0.3">
      <c r="A596" s="41" t="s">
        <v>702</v>
      </c>
      <c r="B596" s="87">
        <v>7591956110217</v>
      </c>
      <c r="C596" s="88" t="s">
        <v>2663</v>
      </c>
      <c r="D596" s="163" t="s">
        <v>2664</v>
      </c>
      <c r="E596" s="116">
        <v>47026</v>
      </c>
      <c r="F596" s="103" t="s">
        <v>336</v>
      </c>
      <c r="G596" s="89" t="s">
        <v>20</v>
      </c>
      <c r="H596" s="28"/>
      <c r="I596" s="117">
        <v>6</v>
      </c>
      <c r="J596" s="117">
        <v>0.53117999999999999</v>
      </c>
      <c r="K596" s="113"/>
      <c r="L596" s="29">
        <f>Tabla1[[#This Row],[PRECIO REF        ($)]]-Tabla1[PRECIO REF        ($)]*Tabla1[OFERTA]</f>
        <v>0.53117999999999999</v>
      </c>
      <c r="M596" s="109">
        <f>$F$3*Tabla1[[#This Row],[PRECIO CON DSCTO]]</f>
        <v>156.68211148199998</v>
      </c>
      <c r="N596" s="31"/>
      <c r="O596" s="32"/>
      <c r="P596" s="30">
        <f>(Tabla1[[#This Row],[PEDIDO ]]*Tabla1[[#This Row],[PRECIO CON DSCTO]])</f>
        <v>0</v>
      </c>
      <c r="Q596" s="30">
        <f>(Tabla1[[#This Row],[PRECIO REF BS]]*Tabla1[[#This Row],[PEDIDO ]])</f>
        <v>0</v>
      </c>
    </row>
    <row r="597" spans="1:17" s="25" customFormat="1" ht="31.5" customHeight="1" x14ac:dyDescent="0.3">
      <c r="A597" s="41" t="s">
        <v>702</v>
      </c>
      <c r="B597" s="87">
        <v>7591616000315</v>
      </c>
      <c r="C597" s="88" t="s">
        <v>2391</v>
      </c>
      <c r="D597" s="145" t="s">
        <v>2392</v>
      </c>
      <c r="E597" s="116">
        <v>47057</v>
      </c>
      <c r="F597" s="90" t="s">
        <v>157</v>
      </c>
      <c r="G597" s="89" t="s">
        <v>20</v>
      </c>
      <c r="H597" s="28" t="s">
        <v>2632</v>
      </c>
      <c r="I597" s="117">
        <v>33</v>
      </c>
      <c r="J597" s="117">
        <v>2.3461500000000002</v>
      </c>
      <c r="K597" s="113"/>
      <c r="L597" s="29">
        <f>Tabla1[[#This Row],[PRECIO REF        ($)]]-Tabla1[PRECIO REF        ($)]*Tabla1[OFERTA]</f>
        <v>2.3461500000000002</v>
      </c>
      <c r="M597" s="109">
        <f>$F$3*Tabla1[[#This Row],[PRECIO CON DSCTO]]</f>
        <v>692.04363088500008</v>
      </c>
      <c r="N597" s="31"/>
      <c r="O597" s="32"/>
      <c r="P597" s="30">
        <f>(Tabla1[[#This Row],[PEDIDO ]]*Tabla1[[#This Row],[PRECIO CON DSCTO]])</f>
        <v>0</v>
      </c>
      <c r="Q597" s="30">
        <f>(Tabla1[[#This Row],[PRECIO REF BS]]*Tabla1[[#This Row],[PEDIDO ]])</f>
        <v>0</v>
      </c>
    </row>
    <row r="598" spans="1:17" s="25" customFormat="1" ht="31.5" customHeight="1" x14ac:dyDescent="0.3">
      <c r="A598" s="41" t="s">
        <v>702</v>
      </c>
      <c r="B598" s="87">
        <v>7592044000113</v>
      </c>
      <c r="C598" s="88" t="s">
        <v>2014</v>
      </c>
      <c r="D598" s="108" t="s">
        <v>2015</v>
      </c>
      <c r="E598" s="116">
        <v>48487</v>
      </c>
      <c r="F598" s="103" t="s">
        <v>336</v>
      </c>
      <c r="G598" s="89" t="s">
        <v>20</v>
      </c>
      <c r="H598" s="28"/>
      <c r="I598" s="117">
        <v>23</v>
      </c>
      <c r="J598" s="117">
        <v>4.0277599999999998</v>
      </c>
      <c r="K598" s="113"/>
      <c r="L598" s="29">
        <f>Tabla1[[#This Row],[PRECIO REF        ($)]]-Tabla1[PRECIO REF        ($)]*Tabla1[OFERTA]</f>
        <v>4.0277599999999998</v>
      </c>
      <c r="M598" s="109">
        <f>$F$3*Tabla1[[#This Row],[PRECIO CON DSCTO]]</f>
        <v>1188.0679644239999</v>
      </c>
      <c r="N598" s="31"/>
      <c r="O598" s="32"/>
      <c r="P598" s="30">
        <f>(Tabla1[[#This Row],[PEDIDO ]]*Tabla1[[#This Row],[PRECIO CON DSCTO]])</f>
        <v>0</v>
      </c>
      <c r="Q598" s="30">
        <f>(Tabla1[[#This Row],[PRECIO REF BS]]*Tabla1[[#This Row],[PEDIDO ]])</f>
        <v>0</v>
      </c>
    </row>
    <row r="599" spans="1:17" s="25" customFormat="1" ht="31.5" customHeight="1" x14ac:dyDescent="0.3">
      <c r="A599" s="41" t="s">
        <v>702</v>
      </c>
      <c r="B599" s="87">
        <v>7599566000508</v>
      </c>
      <c r="C599" s="88" t="s">
        <v>2341</v>
      </c>
      <c r="D599" s="145" t="s">
        <v>2342</v>
      </c>
      <c r="E599" s="116">
        <v>46996</v>
      </c>
      <c r="F599" s="92" t="s">
        <v>2387</v>
      </c>
      <c r="G599" s="88" t="s">
        <v>136</v>
      </c>
      <c r="H599" s="28"/>
      <c r="I599" s="117">
        <v>45</v>
      </c>
      <c r="J599" s="117">
        <v>0.71465999999999996</v>
      </c>
      <c r="K599" s="113"/>
      <c r="L599" s="29">
        <f>Tabla1[[#This Row],[PRECIO REF        ($)]]-Tabla1[PRECIO REF        ($)]*Tabla1[OFERTA]</f>
        <v>0.71465999999999996</v>
      </c>
      <c r="M599" s="109">
        <f>$F$3*Tabla1[[#This Row],[PRECIO CON DSCTO]]</f>
        <v>210.80318873399997</v>
      </c>
      <c r="N599" s="31"/>
      <c r="O599" s="32"/>
      <c r="P599" s="30">
        <f>(Tabla1[[#This Row],[PEDIDO ]]*Tabla1[[#This Row],[PRECIO CON DSCTO]])</f>
        <v>0</v>
      </c>
      <c r="Q599" s="30">
        <f>(Tabla1[[#This Row],[PRECIO REF BS]]*Tabla1[[#This Row],[PEDIDO ]])</f>
        <v>0</v>
      </c>
    </row>
    <row r="600" spans="1:17" s="25" customFormat="1" ht="31.5" customHeight="1" x14ac:dyDescent="0.3">
      <c r="A600" s="41" t="s">
        <v>702</v>
      </c>
      <c r="B600" s="87">
        <v>7599566000164</v>
      </c>
      <c r="C600" s="88" t="s">
        <v>2343</v>
      </c>
      <c r="D600" s="145" t="s">
        <v>2344</v>
      </c>
      <c r="E600" s="116">
        <v>46996</v>
      </c>
      <c r="F600" s="92" t="s">
        <v>2387</v>
      </c>
      <c r="G600" s="88" t="s">
        <v>136</v>
      </c>
      <c r="H600" s="28"/>
      <c r="I600" s="117">
        <v>16</v>
      </c>
      <c r="J600" s="117">
        <v>1.3568</v>
      </c>
      <c r="K600" s="113"/>
      <c r="L600" s="29">
        <f>Tabla1[[#This Row],[PRECIO REF        ($)]]-Tabla1[PRECIO REF        ($)]*Tabla1[OFERTA]</f>
        <v>1.3568</v>
      </c>
      <c r="M600" s="109">
        <f>$F$3*Tabla1[[#This Row],[PRECIO CON DSCTO]]</f>
        <v>400.21516032</v>
      </c>
      <c r="N600" s="31"/>
      <c r="O600" s="32"/>
      <c r="P600" s="30">
        <f>(Tabla1[[#This Row],[PEDIDO ]]*Tabla1[[#This Row],[PRECIO CON DSCTO]])</f>
        <v>0</v>
      </c>
      <c r="Q600" s="30">
        <f>(Tabla1[[#This Row],[PRECIO REF BS]]*Tabla1[[#This Row],[PEDIDO ]])</f>
        <v>0</v>
      </c>
    </row>
    <row r="601" spans="1:17" s="25" customFormat="1" ht="31.5" customHeight="1" x14ac:dyDescent="0.3">
      <c r="A601" s="41" t="s">
        <v>702</v>
      </c>
      <c r="B601" s="87">
        <v>7599566000515</v>
      </c>
      <c r="C601" s="88" t="s">
        <v>2345</v>
      </c>
      <c r="D601" s="102" t="s">
        <v>2346</v>
      </c>
      <c r="E601" s="116">
        <v>46996</v>
      </c>
      <c r="F601" s="92" t="s">
        <v>2387</v>
      </c>
      <c r="G601" s="88" t="s">
        <v>136</v>
      </c>
      <c r="H601" s="28"/>
      <c r="I601" s="117">
        <v>46</v>
      </c>
      <c r="J601" s="117">
        <v>0.71679999999999999</v>
      </c>
      <c r="K601" s="113"/>
      <c r="L601" s="29">
        <f>Tabla1[[#This Row],[PRECIO REF        ($)]]-Tabla1[PRECIO REF        ($)]*Tabla1[OFERTA]</f>
        <v>0.71679999999999999</v>
      </c>
      <c r="M601" s="109">
        <f>$F$3*Tabla1[[#This Row],[PRECIO CON DSCTO]]</f>
        <v>211.43442432000001</v>
      </c>
      <c r="N601" s="31"/>
      <c r="O601" s="32"/>
      <c r="P601" s="30">
        <f>(Tabla1[[#This Row],[PEDIDO ]]*Tabla1[[#This Row],[PRECIO CON DSCTO]])</f>
        <v>0</v>
      </c>
      <c r="Q601" s="30">
        <f>(Tabla1[[#This Row],[PRECIO REF BS]]*Tabla1[[#This Row],[PEDIDO ]])</f>
        <v>0</v>
      </c>
    </row>
    <row r="602" spans="1:17" s="25" customFormat="1" ht="31.5" customHeight="1" x14ac:dyDescent="0.3">
      <c r="A602" s="41" t="s">
        <v>702</v>
      </c>
      <c r="B602" s="87">
        <v>7599566001888</v>
      </c>
      <c r="C602" s="88" t="s">
        <v>2347</v>
      </c>
      <c r="D602" s="102" t="s">
        <v>2348</v>
      </c>
      <c r="E602" s="116">
        <v>46996</v>
      </c>
      <c r="F602" s="92" t="s">
        <v>2387</v>
      </c>
      <c r="G602" s="88" t="s">
        <v>136</v>
      </c>
      <c r="H602" s="28"/>
      <c r="I602" s="117">
        <v>16</v>
      </c>
      <c r="J602" s="117">
        <v>1.3568</v>
      </c>
      <c r="K602" s="113"/>
      <c r="L602" s="29">
        <f>Tabla1[[#This Row],[PRECIO REF        ($)]]-Tabla1[PRECIO REF        ($)]*Tabla1[OFERTA]</f>
        <v>1.3568</v>
      </c>
      <c r="M602" s="109">
        <f>$F$3*Tabla1[[#This Row],[PRECIO CON DSCTO]]</f>
        <v>400.21516032</v>
      </c>
      <c r="N602" s="31"/>
      <c r="O602" s="32"/>
      <c r="P602" s="30">
        <f>(Tabla1[[#This Row],[PEDIDO ]]*Tabla1[[#This Row],[PRECIO CON DSCTO]])</f>
        <v>0</v>
      </c>
      <c r="Q602" s="30">
        <f>(Tabla1[[#This Row],[PRECIO REF BS]]*Tabla1[[#This Row],[PEDIDO ]])</f>
        <v>0</v>
      </c>
    </row>
    <row r="603" spans="1:17" s="25" customFormat="1" ht="31.5" customHeight="1" x14ac:dyDescent="0.3">
      <c r="A603" s="41" t="s">
        <v>702</v>
      </c>
      <c r="B603" s="87">
        <v>7502214982446</v>
      </c>
      <c r="C603" s="88" t="s">
        <v>730</v>
      </c>
      <c r="D603" s="151" t="s">
        <v>811</v>
      </c>
      <c r="E603" s="116">
        <v>46476</v>
      </c>
      <c r="F603" s="90" t="s">
        <v>870</v>
      </c>
      <c r="G603" s="88" t="s">
        <v>136</v>
      </c>
      <c r="H603" s="28"/>
      <c r="I603" s="117">
        <v>16</v>
      </c>
      <c r="J603" s="117">
        <v>8.7100000000000009</v>
      </c>
      <c r="K603" s="113"/>
      <c r="L603" s="29">
        <f>Tabla1[[#This Row],[PRECIO REF        ($)]]-Tabla1[PRECIO REF        ($)]*Tabla1[OFERTA]</f>
        <v>8.7100000000000009</v>
      </c>
      <c r="M603" s="109">
        <f>$F$3*Tabla1[[#This Row],[PRECIO CON DSCTO]]</f>
        <v>2569.1878290000004</v>
      </c>
      <c r="N603" s="31"/>
      <c r="O603" s="32"/>
      <c r="P603" s="30">
        <f>(Tabla1[[#This Row],[PEDIDO ]]*Tabla1[[#This Row],[PRECIO CON DSCTO]])</f>
        <v>0</v>
      </c>
      <c r="Q603" s="30">
        <f>(Tabla1[[#This Row],[PRECIO REF BS]]*Tabla1[[#This Row],[PEDIDO ]])</f>
        <v>0</v>
      </c>
    </row>
    <row r="604" spans="1:17" s="25" customFormat="1" ht="31.5" customHeight="1" x14ac:dyDescent="0.3">
      <c r="A604" s="41" t="s">
        <v>702</v>
      </c>
      <c r="B604" s="87">
        <v>7591635000105</v>
      </c>
      <c r="C604" s="88" t="s">
        <v>1720</v>
      </c>
      <c r="D604" s="172" t="s">
        <v>1727</v>
      </c>
      <c r="E604" s="116">
        <v>46630</v>
      </c>
      <c r="F604" s="90" t="s">
        <v>337</v>
      </c>
      <c r="G604" s="88" t="s">
        <v>136</v>
      </c>
      <c r="H604" s="28"/>
      <c r="I604" s="117">
        <v>51</v>
      </c>
      <c r="J604" s="117">
        <v>2.8544</v>
      </c>
      <c r="K604" s="113"/>
      <c r="L604" s="29">
        <f>Tabla1[[#This Row],[PRECIO REF        ($)]]-Tabla1[PRECIO REF        ($)]*Tabla1[OFERTA]</f>
        <v>2.8544</v>
      </c>
      <c r="M604" s="109">
        <f>$F$3*Tabla1[[#This Row],[PRECIO CON DSCTO]]</f>
        <v>841.96208256</v>
      </c>
      <c r="N604" s="31"/>
      <c r="O604" s="32"/>
      <c r="P604" s="30">
        <f>(Tabla1[[#This Row],[PEDIDO ]]*Tabla1[[#This Row],[PRECIO CON DSCTO]])</f>
        <v>0</v>
      </c>
      <c r="Q604" s="30">
        <f>(Tabla1[[#This Row],[PRECIO REF BS]]*Tabla1[[#This Row],[PEDIDO ]])</f>
        <v>0</v>
      </c>
    </row>
    <row r="605" spans="1:17" s="25" customFormat="1" ht="31.5" customHeight="1" x14ac:dyDescent="0.3">
      <c r="A605" s="41" t="s">
        <v>702</v>
      </c>
      <c r="B605" s="87">
        <v>7591635000112</v>
      </c>
      <c r="C605" s="88" t="s">
        <v>1278</v>
      </c>
      <c r="D605" s="172" t="s">
        <v>1291</v>
      </c>
      <c r="E605" s="116">
        <v>46630</v>
      </c>
      <c r="F605" s="90" t="s">
        <v>337</v>
      </c>
      <c r="G605" s="88" t="s">
        <v>136</v>
      </c>
      <c r="H605" s="28"/>
      <c r="I605" s="117">
        <v>28</v>
      </c>
      <c r="J605" s="117">
        <v>3.5099</v>
      </c>
      <c r="K605" s="113"/>
      <c r="L605" s="29">
        <f>Tabla1[[#This Row],[PRECIO REF        ($)]]-Tabla1[PRECIO REF        ($)]*Tabla1[OFERTA]</f>
        <v>3.5099</v>
      </c>
      <c r="M605" s="109">
        <f>$F$3*Tabla1[[#This Row],[PRECIO CON DSCTO]]</f>
        <v>1035.3148520100001</v>
      </c>
      <c r="N605" s="31"/>
      <c r="O605" s="32"/>
      <c r="P605" s="30">
        <f>(Tabla1[[#This Row],[PEDIDO ]]*Tabla1[[#This Row],[PRECIO CON DSCTO]])</f>
        <v>0</v>
      </c>
      <c r="Q605" s="30">
        <f>(Tabla1[[#This Row],[PRECIO REF BS]]*Tabla1[[#This Row],[PEDIDO ]])</f>
        <v>0</v>
      </c>
    </row>
    <row r="606" spans="1:17" s="25" customFormat="1" ht="31.5" customHeight="1" x14ac:dyDescent="0.3">
      <c r="A606" s="41" t="s">
        <v>702</v>
      </c>
      <c r="B606" s="87">
        <v>7591635000136</v>
      </c>
      <c r="C606" s="88" t="s">
        <v>1754</v>
      </c>
      <c r="D606" s="153" t="s">
        <v>1755</v>
      </c>
      <c r="E606" s="116">
        <v>46599</v>
      </c>
      <c r="F606" s="90" t="s">
        <v>337</v>
      </c>
      <c r="G606" s="88" t="s">
        <v>136</v>
      </c>
      <c r="H606" s="28"/>
      <c r="I606" s="117">
        <v>176</v>
      </c>
      <c r="J606" s="117">
        <v>2.0409999999999999</v>
      </c>
      <c r="K606" s="113"/>
      <c r="L606" s="29">
        <f>Tabla1[[#This Row],[PRECIO REF        ($)]]-Tabla1[PRECIO REF        ($)]*Tabla1[OFERTA]</f>
        <v>2.0409999999999999</v>
      </c>
      <c r="M606" s="109">
        <f>$F$3*Tabla1[[#This Row],[PRECIO CON DSCTO]]</f>
        <v>602.03356589999999</v>
      </c>
      <c r="N606" s="31"/>
      <c r="O606" s="32"/>
      <c r="P606" s="30">
        <f>(Tabla1[[#This Row],[PEDIDO ]]*Tabla1[[#This Row],[PRECIO CON DSCTO]])</f>
        <v>0</v>
      </c>
      <c r="Q606" s="30">
        <f>(Tabla1[[#This Row],[PRECIO REF BS]]*Tabla1[[#This Row],[PEDIDO ]])</f>
        <v>0</v>
      </c>
    </row>
    <row r="607" spans="1:17" s="25" customFormat="1" ht="31.5" customHeight="1" x14ac:dyDescent="0.3">
      <c r="A607" s="41" t="s">
        <v>702</v>
      </c>
      <c r="B607" s="87">
        <v>7591635000211</v>
      </c>
      <c r="C607" s="88" t="s">
        <v>1721</v>
      </c>
      <c r="D607" s="141" t="s">
        <v>1728</v>
      </c>
      <c r="E607" s="116">
        <v>46691</v>
      </c>
      <c r="F607" s="90" t="s">
        <v>337</v>
      </c>
      <c r="G607" s="88" t="s">
        <v>136</v>
      </c>
      <c r="H607" s="28"/>
      <c r="I607" s="117">
        <v>29</v>
      </c>
      <c r="J607" s="117">
        <v>5.4143999999999997</v>
      </c>
      <c r="K607" s="113"/>
      <c r="L607" s="29">
        <f>Tabla1[[#This Row],[PRECIO REF        ($)]]-Tabla1[PRECIO REF        ($)]*Tabla1[OFERTA]</f>
        <v>5.4143999999999997</v>
      </c>
      <c r="M607" s="109">
        <f>$F$3*Tabla1[[#This Row],[PRECIO CON DSCTO]]</f>
        <v>1597.08502656</v>
      </c>
      <c r="N607" s="31"/>
      <c r="O607" s="32"/>
      <c r="P607" s="30">
        <f>(Tabla1[[#This Row],[PEDIDO ]]*Tabla1[[#This Row],[PRECIO CON DSCTO]])</f>
        <v>0</v>
      </c>
      <c r="Q607" s="30">
        <f>(Tabla1[[#This Row],[PRECIO REF BS]]*Tabla1[[#This Row],[PEDIDO ]])</f>
        <v>0</v>
      </c>
    </row>
    <row r="608" spans="1:17" s="25" customFormat="1" ht="31.5" customHeight="1" x14ac:dyDescent="0.3">
      <c r="A608" s="41" t="s">
        <v>702</v>
      </c>
      <c r="B608" s="87">
        <v>7591635000228</v>
      </c>
      <c r="C608" s="88" t="s">
        <v>1722</v>
      </c>
      <c r="D608" s="141" t="s">
        <v>1729</v>
      </c>
      <c r="E608" s="116">
        <v>46599</v>
      </c>
      <c r="F608" s="90" t="s">
        <v>337</v>
      </c>
      <c r="G608" s="88" t="s">
        <v>136</v>
      </c>
      <c r="H608" s="28"/>
      <c r="I608" s="117">
        <v>21</v>
      </c>
      <c r="J608" s="117">
        <v>5.6550000000000002</v>
      </c>
      <c r="K608" s="113"/>
      <c r="L608" s="29">
        <f>Tabla1[[#This Row],[PRECIO REF        ($)]]-Tabla1[PRECIO REF        ($)]*Tabla1[OFERTA]</f>
        <v>5.6550000000000002</v>
      </c>
      <c r="M608" s="109">
        <f>$F$3*Tabla1[[#This Row],[PRECIO CON DSCTO]]</f>
        <v>1668.0547845000001</v>
      </c>
      <c r="N608" s="31"/>
      <c r="O608" s="32"/>
      <c r="P608" s="30">
        <f>(Tabla1[[#This Row],[PEDIDO ]]*Tabla1[[#This Row],[PRECIO CON DSCTO]])</f>
        <v>0</v>
      </c>
      <c r="Q608" s="30">
        <f>(Tabla1[[#This Row],[PRECIO REF BS]]*Tabla1[[#This Row],[PEDIDO ]])</f>
        <v>0</v>
      </c>
    </row>
    <row r="609" spans="1:17" s="25" customFormat="1" ht="31.5" customHeight="1" x14ac:dyDescent="0.3">
      <c r="A609" s="41" t="s">
        <v>702</v>
      </c>
      <c r="B609" s="87">
        <v>7591635000198</v>
      </c>
      <c r="C609" s="88" t="s">
        <v>1279</v>
      </c>
      <c r="D609" s="94" t="s">
        <v>1292</v>
      </c>
      <c r="E609" s="116">
        <v>46630</v>
      </c>
      <c r="F609" s="90" t="s">
        <v>337</v>
      </c>
      <c r="G609" s="88" t="s">
        <v>136</v>
      </c>
      <c r="H609" s="28"/>
      <c r="I609" s="117">
        <v>21</v>
      </c>
      <c r="J609" s="117">
        <v>2.5350000000000001</v>
      </c>
      <c r="K609" s="113"/>
      <c r="L609" s="29">
        <f>Tabla1[[#This Row],[PRECIO REF        ($)]]-Tabla1[PRECIO REF        ($)]*Tabla1[OFERTA]</f>
        <v>2.5350000000000001</v>
      </c>
      <c r="M609" s="109">
        <f>$F$3*Tabla1[[#This Row],[PRECIO CON DSCTO]]</f>
        <v>747.74869650000005</v>
      </c>
      <c r="N609" s="31"/>
      <c r="O609" s="32"/>
      <c r="P609" s="30">
        <f>(Tabla1[[#This Row],[PEDIDO ]]*Tabla1[[#This Row],[PRECIO CON DSCTO]])</f>
        <v>0</v>
      </c>
      <c r="Q609" s="30">
        <f>(Tabla1[[#This Row],[PRECIO REF BS]]*Tabla1[[#This Row],[PEDIDO ]])</f>
        <v>0</v>
      </c>
    </row>
    <row r="610" spans="1:17" s="25" customFormat="1" ht="31.5" customHeight="1" x14ac:dyDescent="0.3">
      <c r="A610" s="41" t="s">
        <v>702</v>
      </c>
      <c r="B610" s="87">
        <v>7591635000204</v>
      </c>
      <c r="C610" s="88" t="s">
        <v>2291</v>
      </c>
      <c r="D610" s="147" t="s">
        <v>2292</v>
      </c>
      <c r="E610" s="116">
        <v>46630</v>
      </c>
      <c r="F610" s="90" t="s">
        <v>337</v>
      </c>
      <c r="G610" s="88" t="s">
        <v>136</v>
      </c>
      <c r="H610" s="28"/>
      <c r="I610" s="117">
        <v>41</v>
      </c>
      <c r="J610" s="117">
        <v>2.8416000000000001</v>
      </c>
      <c r="K610" s="113"/>
      <c r="L610" s="29">
        <f>Tabla1[[#This Row],[PRECIO REF        ($)]]-Tabla1[PRECIO REF        ($)]*Tabla1[OFERTA]</f>
        <v>2.8416000000000001</v>
      </c>
      <c r="M610" s="109">
        <f>$F$3*Tabla1[[#This Row],[PRECIO CON DSCTO]]</f>
        <v>838.18646783999998</v>
      </c>
      <c r="N610" s="31"/>
      <c r="O610" s="32"/>
      <c r="P610" s="30">
        <f>(Tabla1[[#This Row],[PEDIDO ]]*Tabla1[[#This Row],[PRECIO CON DSCTO]])</f>
        <v>0</v>
      </c>
      <c r="Q610" s="30">
        <f>(Tabla1[[#This Row],[PRECIO REF BS]]*Tabla1[[#This Row],[PEDIDO ]])</f>
        <v>0</v>
      </c>
    </row>
    <row r="611" spans="1:17" s="25" customFormat="1" ht="31.5" customHeight="1" x14ac:dyDescent="0.3">
      <c r="A611" s="41" t="s">
        <v>702</v>
      </c>
      <c r="B611" s="87">
        <v>7791293043814</v>
      </c>
      <c r="C611" s="88" t="s">
        <v>731</v>
      </c>
      <c r="D611" s="153" t="s">
        <v>930</v>
      </c>
      <c r="E611" s="116">
        <v>46903</v>
      </c>
      <c r="F611" s="98" t="s">
        <v>871</v>
      </c>
      <c r="G611" s="88" t="s">
        <v>136</v>
      </c>
      <c r="H611" s="28"/>
      <c r="I611" s="117">
        <v>17</v>
      </c>
      <c r="J611" s="117">
        <v>3.9398300000000002</v>
      </c>
      <c r="K611" s="113"/>
      <c r="L611" s="29">
        <f>Tabla1[[#This Row],[PRECIO REF        ($)]]-Tabla1[PRECIO REF        ($)]*Tabla1[OFERTA]</f>
        <v>3.9398300000000002</v>
      </c>
      <c r="M611" s="109">
        <f>$F$3*Tabla1[[#This Row],[PRECIO CON DSCTO]]</f>
        <v>1162.1312611170001</v>
      </c>
      <c r="N611" s="31"/>
      <c r="O611" s="32"/>
      <c r="P611" s="30">
        <f>(Tabla1[[#This Row],[PEDIDO ]]*Tabla1[[#This Row],[PRECIO CON DSCTO]])</f>
        <v>0</v>
      </c>
      <c r="Q611" s="30">
        <f>(Tabla1[[#This Row],[PRECIO REF BS]]*Tabla1[[#This Row],[PEDIDO ]])</f>
        <v>0</v>
      </c>
    </row>
    <row r="612" spans="1:17" s="25" customFormat="1" ht="31.5" customHeight="1" x14ac:dyDescent="0.3">
      <c r="A612" s="41" t="s">
        <v>702</v>
      </c>
      <c r="B612" s="87">
        <v>7791293043821</v>
      </c>
      <c r="C612" s="88" t="s">
        <v>1326</v>
      </c>
      <c r="D612" s="105" t="s">
        <v>1335</v>
      </c>
      <c r="E612" s="116">
        <v>46811</v>
      </c>
      <c r="F612" s="98" t="s">
        <v>871</v>
      </c>
      <c r="G612" s="88" t="s">
        <v>136</v>
      </c>
      <c r="H612" s="28"/>
      <c r="I612" s="117">
        <v>29</v>
      </c>
      <c r="J612" s="117">
        <v>4.1013200000000003</v>
      </c>
      <c r="K612" s="113"/>
      <c r="L612" s="29">
        <f>Tabla1[[#This Row],[PRECIO REF        ($)]]-Tabla1[PRECIO REF        ($)]*Tabla1[OFERTA]</f>
        <v>4.1013200000000003</v>
      </c>
      <c r="M612" s="109">
        <f>$F$3*Tabla1[[#This Row],[PRECIO CON DSCTO]]</f>
        <v>1209.7659502680001</v>
      </c>
      <c r="N612" s="31"/>
      <c r="O612" s="32"/>
      <c r="P612" s="30">
        <f>(Tabla1[[#This Row],[PEDIDO ]]*Tabla1[[#This Row],[PRECIO CON DSCTO]])</f>
        <v>0</v>
      </c>
      <c r="Q612" s="30">
        <f>(Tabla1[[#This Row],[PRECIO REF BS]]*Tabla1[[#This Row],[PEDIDO ]])</f>
        <v>0</v>
      </c>
    </row>
    <row r="613" spans="1:17" s="25" customFormat="1" ht="31.5" customHeight="1" x14ac:dyDescent="0.3">
      <c r="A613" s="41" t="s">
        <v>702</v>
      </c>
      <c r="B613" s="87">
        <v>7791293042718</v>
      </c>
      <c r="C613" s="88" t="s">
        <v>732</v>
      </c>
      <c r="D613" s="93" t="s">
        <v>931</v>
      </c>
      <c r="E613" s="116">
        <v>46803</v>
      </c>
      <c r="F613" s="98" t="s">
        <v>871</v>
      </c>
      <c r="G613" s="88" t="s">
        <v>136</v>
      </c>
      <c r="H613" s="28"/>
      <c r="I613" s="117">
        <v>20</v>
      </c>
      <c r="J613" s="117">
        <v>4.1013200000000003</v>
      </c>
      <c r="K613" s="113"/>
      <c r="L613" s="29">
        <f>Tabla1[[#This Row],[PRECIO REF        ($)]]-Tabla1[PRECIO REF        ($)]*Tabla1[OFERTA]</f>
        <v>4.1013200000000003</v>
      </c>
      <c r="M613" s="109">
        <f>$F$3*Tabla1[[#This Row],[PRECIO CON DSCTO]]</f>
        <v>1209.7659502680001</v>
      </c>
      <c r="N613" s="31"/>
      <c r="O613" s="32"/>
      <c r="P613" s="30">
        <f>(Tabla1[[#This Row],[PEDIDO ]]*Tabla1[[#This Row],[PRECIO CON DSCTO]])</f>
        <v>0</v>
      </c>
      <c r="Q613" s="30">
        <f>(Tabla1[[#This Row],[PRECIO REF BS]]*Tabla1[[#This Row],[PEDIDO ]])</f>
        <v>0</v>
      </c>
    </row>
    <row r="614" spans="1:17" s="25" customFormat="1" ht="31.5" customHeight="1" x14ac:dyDescent="0.3">
      <c r="A614" s="41" t="s">
        <v>702</v>
      </c>
      <c r="B614" s="87">
        <v>7791293043739</v>
      </c>
      <c r="C614" s="88" t="s">
        <v>2349</v>
      </c>
      <c r="D614" s="177" t="s">
        <v>2350</v>
      </c>
      <c r="E614" s="116">
        <v>46811</v>
      </c>
      <c r="F614" s="98" t="s">
        <v>871</v>
      </c>
      <c r="G614" s="88" t="s">
        <v>136</v>
      </c>
      <c r="H614" s="28"/>
      <c r="I614" s="117">
        <v>22</v>
      </c>
      <c r="J614" s="117">
        <v>4.4770799999999999</v>
      </c>
      <c r="K614" s="113"/>
      <c r="L614" s="29">
        <f>Tabla1[[#This Row],[PRECIO REF        ($)]]-Tabla1[PRECIO REF        ($)]*Tabla1[OFERTA]</f>
        <v>4.4770799999999999</v>
      </c>
      <c r="M614" s="109">
        <f>$F$3*Tabla1[[#This Row],[PRECIO CON DSCTO]]</f>
        <v>1320.603839892</v>
      </c>
      <c r="N614" s="31"/>
      <c r="O614" s="32"/>
      <c r="P614" s="30">
        <f>(Tabla1[[#This Row],[PEDIDO ]]*Tabla1[[#This Row],[PRECIO CON DSCTO]])</f>
        <v>0</v>
      </c>
      <c r="Q614" s="30">
        <f>(Tabla1[[#This Row],[PRECIO REF BS]]*Tabla1[[#This Row],[PEDIDO ]])</f>
        <v>0</v>
      </c>
    </row>
    <row r="615" spans="1:17" s="25" customFormat="1" ht="31.5" customHeight="1" x14ac:dyDescent="0.3">
      <c r="A615" s="41" t="s">
        <v>702</v>
      </c>
      <c r="B615" s="87">
        <v>7791293043746</v>
      </c>
      <c r="C615" s="88" t="s">
        <v>1327</v>
      </c>
      <c r="D615" s="107" t="s">
        <v>1336</v>
      </c>
      <c r="E615" s="116">
        <v>46783</v>
      </c>
      <c r="F615" s="98" t="s">
        <v>871</v>
      </c>
      <c r="G615" s="88" t="s">
        <v>136</v>
      </c>
      <c r="H615" s="28"/>
      <c r="I615" s="117">
        <v>27</v>
      </c>
      <c r="J615" s="117">
        <v>4.4770799999999999</v>
      </c>
      <c r="K615" s="113"/>
      <c r="L615" s="29">
        <f>Tabla1[[#This Row],[PRECIO REF        ($)]]-Tabla1[PRECIO REF        ($)]*Tabla1[OFERTA]</f>
        <v>4.4770799999999999</v>
      </c>
      <c r="M615" s="109">
        <f>$F$3*Tabla1[[#This Row],[PRECIO CON DSCTO]]</f>
        <v>1320.603839892</v>
      </c>
      <c r="N615" s="31"/>
      <c r="O615" s="32"/>
      <c r="P615" s="30">
        <f>(Tabla1[[#This Row],[PEDIDO ]]*Tabla1[[#This Row],[PRECIO CON DSCTO]])</f>
        <v>0</v>
      </c>
      <c r="Q615" s="30">
        <f>(Tabla1[[#This Row],[PRECIO REF BS]]*Tabla1[[#This Row],[PEDIDO ]])</f>
        <v>0</v>
      </c>
    </row>
    <row r="616" spans="1:17" s="25" customFormat="1" ht="31.5" customHeight="1" x14ac:dyDescent="0.3">
      <c r="A616" s="41" t="s">
        <v>702</v>
      </c>
      <c r="B616" s="87">
        <v>7791293043722</v>
      </c>
      <c r="C616" s="88" t="s">
        <v>1328</v>
      </c>
      <c r="D616" s="145" t="s">
        <v>1337</v>
      </c>
      <c r="E616" s="116">
        <v>46803</v>
      </c>
      <c r="F616" s="98" t="s">
        <v>871</v>
      </c>
      <c r="G616" s="88" t="s">
        <v>136</v>
      </c>
      <c r="H616" s="28"/>
      <c r="I616" s="117">
        <v>22</v>
      </c>
      <c r="J616" s="117">
        <v>4.0048500000000002</v>
      </c>
      <c r="K616" s="113"/>
      <c r="L616" s="29">
        <f>Tabla1[[#This Row],[PRECIO REF        ($)]]-Tabla1[PRECIO REF        ($)]*Tabla1[OFERTA]</f>
        <v>4.0048500000000002</v>
      </c>
      <c r="M616" s="109">
        <f>$F$3*Tabla1[[#This Row],[PRECIO CON DSCTO]]</f>
        <v>1181.310204015</v>
      </c>
      <c r="N616" s="31"/>
      <c r="O616" s="32"/>
      <c r="P616" s="30">
        <f>(Tabla1[[#This Row],[PEDIDO ]]*Tabla1[[#This Row],[PRECIO CON DSCTO]])</f>
        <v>0</v>
      </c>
      <c r="Q616" s="30">
        <f>(Tabla1[[#This Row],[PRECIO REF BS]]*Tabla1[[#This Row],[PEDIDO ]])</f>
        <v>0</v>
      </c>
    </row>
    <row r="617" spans="1:17" s="25" customFormat="1" ht="31.5" customHeight="1" x14ac:dyDescent="0.3">
      <c r="A617" s="41" t="s">
        <v>702</v>
      </c>
      <c r="B617" s="97">
        <v>39800013613</v>
      </c>
      <c r="C617" s="88" t="s">
        <v>1217</v>
      </c>
      <c r="D617" s="177" t="s">
        <v>1243</v>
      </c>
      <c r="E617" s="116"/>
      <c r="F617" s="90" t="s">
        <v>872</v>
      </c>
      <c r="G617" s="88" t="s">
        <v>136</v>
      </c>
      <c r="H617" s="28"/>
      <c r="I617" s="117">
        <v>6</v>
      </c>
      <c r="J617" s="117">
        <v>3.3187500000000001</v>
      </c>
      <c r="K617" s="113"/>
      <c r="L617" s="29">
        <f>Tabla1[[#This Row],[PRECIO REF        ($)]]-Tabla1[PRECIO REF        ($)]*Tabla1[OFERTA]</f>
        <v>3.3187500000000001</v>
      </c>
      <c r="M617" s="109">
        <f>$F$3*Tabla1[[#This Row],[PRECIO CON DSCTO]]</f>
        <v>978.93135562500004</v>
      </c>
      <c r="N617" s="31"/>
      <c r="O617" s="32"/>
      <c r="P617" s="30">
        <f>(Tabla1[[#This Row],[PEDIDO ]]*Tabla1[[#This Row],[PRECIO CON DSCTO]])</f>
        <v>0</v>
      </c>
      <c r="Q617" s="30">
        <f>(Tabla1[[#This Row],[PRECIO REF BS]]*Tabla1[[#This Row],[PEDIDO ]])</f>
        <v>0</v>
      </c>
    </row>
    <row r="618" spans="1:17" s="25" customFormat="1" ht="31.5" customHeight="1" x14ac:dyDescent="0.3">
      <c r="A618" s="41" t="s">
        <v>702</v>
      </c>
      <c r="B618" s="97">
        <v>39800011329</v>
      </c>
      <c r="C618" s="88" t="s">
        <v>733</v>
      </c>
      <c r="D618" s="172" t="s">
        <v>812</v>
      </c>
      <c r="E618" s="116"/>
      <c r="F618" s="90" t="s">
        <v>872</v>
      </c>
      <c r="G618" s="88" t="s">
        <v>136</v>
      </c>
      <c r="H618" s="28"/>
      <c r="I618" s="117">
        <v>119</v>
      </c>
      <c r="J618" s="117">
        <v>3.9150999999999998</v>
      </c>
      <c r="K618" s="113"/>
      <c r="L618" s="29">
        <f>Tabla1[[#This Row],[PRECIO REF        ($)]]-Tabla1[PRECIO REF        ($)]*Tabla1[OFERTA]</f>
        <v>3.9150999999999998</v>
      </c>
      <c r="M618" s="109">
        <f>$F$3*Tabla1[[#This Row],[PRECIO CON DSCTO]]</f>
        <v>1154.8366554899999</v>
      </c>
      <c r="N618" s="31"/>
      <c r="O618" s="32"/>
      <c r="P618" s="30">
        <f>(Tabla1[[#This Row],[PEDIDO ]]*Tabla1[[#This Row],[PRECIO CON DSCTO]])</f>
        <v>0</v>
      </c>
      <c r="Q618" s="30">
        <f>(Tabla1[[#This Row],[PRECIO REF BS]]*Tabla1[[#This Row],[PEDIDO ]])</f>
        <v>0</v>
      </c>
    </row>
    <row r="619" spans="1:17" s="25" customFormat="1" ht="31.5" customHeight="1" x14ac:dyDescent="0.3">
      <c r="A619" s="41" t="s">
        <v>702</v>
      </c>
      <c r="B619" s="97">
        <v>39800088628</v>
      </c>
      <c r="C619" s="88" t="s">
        <v>1218</v>
      </c>
      <c r="D619" s="172" t="s">
        <v>1244</v>
      </c>
      <c r="E619" s="116"/>
      <c r="F619" s="90" t="s">
        <v>872</v>
      </c>
      <c r="G619" s="88" t="s">
        <v>136</v>
      </c>
      <c r="H619" s="28"/>
      <c r="I619" s="117">
        <v>29</v>
      </c>
      <c r="J619" s="117">
        <v>1.2149300000000001</v>
      </c>
      <c r="K619" s="113"/>
      <c r="L619" s="29">
        <f>Tabla1[[#This Row],[PRECIO REF        ($)]]-Tabla1[PRECIO REF        ($)]*Tabla1[OFERTA]</f>
        <v>1.2149300000000001</v>
      </c>
      <c r="M619" s="109">
        <f>$F$3*Tabla1[[#This Row],[PRECIO CON DSCTO]]</f>
        <v>358.36778060699999</v>
      </c>
      <c r="N619" s="31"/>
      <c r="O619" s="32"/>
      <c r="P619" s="30">
        <f>(Tabla1[[#This Row],[PEDIDO ]]*Tabla1[[#This Row],[PRECIO CON DSCTO]])</f>
        <v>0</v>
      </c>
      <c r="Q619" s="30">
        <f>(Tabla1[[#This Row],[PRECIO REF BS]]*Tabla1[[#This Row],[PEDIDO ]])</f>
        <v>0</v>
      </c>
    </row>
    <row r="620" spans="1:17" s="25" customFormat="1" ht="31.5" customHeight="1" x14ac:dyDescent="0.3">
      <c r="A620" s="41" t="s">
        <v>702</v>
      </c>
      <c r="B620" s="97">
        <v>39800088635</v>
      </c>
      <c r="C620" s="88" t="s">
        <v>2665</v>
      </c>
      <c r="D620" s="172" t="s">
        <v>2666</v>
      </c>
      <c r="E620" s="116"/>
      <c r="F620" s="90" t="s">
        <v>872</v>
      </c>
      <c r="G620" s="88" t="s">
        <v>136</v>
      </c>
      <c r="H620" s="28"/>
      <c r="I620" s="117">
        <v>72</v>
      </c>
      <c r="J620" s="117">
        <v>1.6375</v>
      </c>
      <c r="K620" s="113"/>
      <c r="L620" s="29">
        <f>Tabla1[[#This Row],[PRECIO REF        ($)]]-Tabla1[PRECIO REF        ($)]*Tabla1[OFERTA]</f>
        <v>1.6375</v>
      </c>
      <c r="M620" s="109">
        <f>$F$3*Tabla1[[#This Row],[PRECIO CON DSCTO]]</f>
        <v>483.01321124999998</v>
      </c>
      <c r="N620" s="31"/>
      <c r="O620" s="32"/>
      <c r="P620" s="30">
        <f>(Tabla1[[#This Row],[PEDIDO ]]*Tabla1[[#This Row],[PRECIO CON DSCTO]])</f>
        <v>0</v>
      </c>
      <c r="Q620" s="30">
        <f>(Tabla1[[#This Row],[PRECIO REF BS]]*Tabla1[[#This Row],[PEDIDO ]])</f>
        <v>0</v>
      </c>
    </row>
    <row r="621" spans="1:17" s="25" customFormat="1" ht="31.5" customHeight="1" x14ac:dyDescent="0.3">
      <c r="A621" s="41" t="s">
        <v>702</v>
      </c>
      <c r="B621" s="97">
        <v>39800110091</v>
      </c>
      <c r="C621" s="88" t="s">
        <v>1219</v>
      </c>
      <c r="D621" s="144" t="s">
        <v>1245</v>
      </c>
      <c r="E621" s="116"/>
      <c r="F621" s="90" t="s">
        <v>872</v>
      </c>
      <c r="G621" s="88" t="s">
        <v>136</v>
      </c>
      <c r="H621" s="28"/>
      <c r="I621" s="117">
        <v>94</v>
      </c>
      <c r="J621" s="117">
        <v>2.5249999999999999</v>
      </c>
      <c r="K621" s="113"/>
      <c r="L621" s="29">
        <f>Tabla1[[#This Row],[PRECIO REF        ($)]]-Tabla1[PRECIO REF        ($)]*Tabla1[OFERTA]</f>
        <v>2.5249999999999999</v>
      </c>
      <c r="M621" s="109">
        <f>$F$3*Tabla1[[#This Row],[PRECIO CON DSCTO]]</f>
        <v>744.79899749999993</v>
      </c>
      <c r="N621" s="31"/>
      <c r="O621" s="32"/>
      <c r="P621" s="30">
        <f>(Tabla1[[#This Row],[PEDIDO ]]*Tabla1[[#This Row],[PRECIO CON DSCTO]])</f>
        <v>0</v>
      </c>
      <c r="Q621" s="30">
        <f>(Tabla1[[#This Row],[PRECIO REF BS]]*Tabla1[[#This Row],[PEDIDO ]])</f>
        <v>0</v>
      </c>
    </row>
    <row r="622" spans="1:17" s="25" customFormat="1" ht="31.5" customHeight="1" x14ac:dyDescent="0.3">
      <c r="A622" s="41" t="s">
        <v>702</v>
      </c>
      <c r="B622" s="97">
        <v>39800059352</v>
      </c>
      <c r="C622" s="88" t="s">
        <v>1220</v>
      </c>
      <c r="D622" s="91" t="s">
        <v>1246</v>
      </c>
      <c r="E622" s="116"/>
      <c r="F622" s="90" t="s">
        <v>872</v>
      </c>
      <c r="G622" s="88" t="s">
        <v>136</v>
      </c>
      <c r="H622" s="28"/>
      <c r="I622" s="117">
        <v>13</v>
      </c>
      <c r="J622" s="117">
        <v>3.125</v>
      </c>
      <c r="K622" s="113"/>
      <c r="L622" s="29">
        <f>Tabla1[[#This Row],[PRECIO REF        ($)]]-Tabla1[PRECIO REF        ($)]*Tabla1[OFERTA]</f>
        <v>3.125</v>
      </c>
      <c r="M622" s="109">
        <f>$F$3*Tabla1[[#This Row],[PRECIO CON DSCTO]]</f>
        <v>921.78093749999994</v>
      </c>
      <c r="N622" s="31"/>
      <c r="O622" s="32"/>
      <c r="P622" s="30">
        <f>(Tabla1[[#This Row],[PEDIDO ]]*Tabla1[[#This Row],[PRECIO CON DSCTO]])</f>
        <v>0</v>
      </c>
      <c r="Q622" s="30">
        <f>(Tabla1[[#This Row],[PRECIO REF BS]]*Tabla1[[#This Row],[PEDIDO ]])</f>
        <v>0</v>
      </c>
    </row>
    <row r="623" spans="1:17" s="25" customFormat="1" ht="31.5" customHeight="1" x14ac:dyDescent="0.3">
      <c r="A623" s="41" t="s">
        <v>702</v>
      </c>
      <c r="B623" s="97">
        <v>39800015464</v>
      </c>
      <c r="C623" s="88" t="s">
        <v>938</v>
      </c>
      <c r="D623" s="172" t="s">
        <v>932</v>
      </c>
      <c r="E623" s="116"/>
      <c r="F623" s="90" t="s">
        <v>872</v>
      </c>
      <c r="G623" s="88" t="s">
        <v>136</v>
      </c>
      <c r="H623" s="28"/>
      <c r="I623" s="117">
        <v>150</v>
      </c>
      <c r="J623" s="117">
        <v>2.25</v>
      </c>
      <c r="K623" s="113"/>
      <c r="L623" s="29">
        <f>Tabla1[[#This Row],[PRECIO REF        ($)]]-Tabla1[PRECIO REF        ($)]*Tabla1[OFERTA]</f>
        <v>2.25</v>
      </c>
      <c r="M623" s="109">
        <f>$F$3*Tabla1[[#This Row],[PRECIO CON DSCTO]]</f>
        <v>663.682275</v>
      </c>
      <c r="N623" s="31"/>
      <c r="O623" s="32"/>
      <c r="P623" s="30">
        <f>(Tabla1[[#This Row],[PEDIDO ]]*Tabla1[[#This Row],[PRECIO CON DSCTO]])</f>
        <v>0</v>
      </c>
      <c r="Q623" s="30">
        <f>(Tabla1[[#This Row],[PRECIO REF BS]]*Tabla1[[#This Row],[PEDIDO ]])</f>
        <v>0</v>
      </c>
    </row>
    <row r="624" spans="1:17" s="25" customFormat="1" ht="31.5" customHeight="1" x14ac:dyDescent="0.3">
      <c r="A624" s="41" t="s">
        <v>702</v>
      </c>
      <c r="B624" s="97">
        <v>39800014009</v>
      </c>
      <c r="C624" s="88" t="s">
        <v>1306</v>
      </c>
      <c r="D624" s="162" t="s">
        <v>1310</v>
      </c>
      <c r="E624" s="116"/>
      <c r="F624" s="90" t="s">
        <v>872</v>
      </c>
      <c r="G624" s="88" t="s">
        <v>136</v>
      </c>
      <c r="H624" s="28"/>
      <c r="I624" s="117">
        <v>141</v>
      </c>
      <c r="J624" s="117">
        <v>1.93652</v>
      </c>
      <c r="K624" s="113"/>
      <c r="L624" s="29">
        <f>Tabla1[[#This Row],[PRECIO REF        ($)]]-Tabla1[PRECIO REF        ($)]*Tabla1[OFERTA]</f>
        <v>1.93652</v>
      </c>
      <c r="M624" s="109">
        <f>$F$3*Tabla1[[#This Row],[PRECIO CON DSCTO]]</f>
        <v>571.21511074800003</v>
      </c>
      <c r="N624" s="31"/>
      <c r="O624" s="32"/>
      <c r="P624" s="30">
        <f>(Tabla1[[#This Row],[PEDIDO ]]*Tabla1[[#This Row],[PRECIO CON DSCTO]])</f>
        <v>0</v>
      </c>
      <c r="Q624" s="30">
        <f>(Tabla1[[#This Row],[PRECIO REF BS]]*Tabla1[[#This Row],[PEDIDO ]])</f>
        <v>0</v>
      </c>
    </row>
    <row r="625" spans="1:17" s="25" customFormat="1" ht="31.5" customHeight="1" x14ac:dyDescent="0.3">
      <c r="A625" s="41" t="s">
        <v>702</v>
      </c>
      <c r="B625" s="97">
        <v>39800099099</v>
      </c>
      <c r="C625" s="88" t="s">
        <v>734</v>
      </c>
      <c r="D625" s="162" t="s">
        <v>813</v>
      </c>
      <c r="E625" s="116"/>
      <c r="F625" s="90" t="s">
        <v>872</v>
      </c>
      <c r="G625" s="88" t="s">
        <v>136</v>
      </c>
      <c r="H625" s="28"/>
      <c r="I625" s="117">
        <v>134</v>
      </c>
      <c r="J625" s="117">
        <v>4.0715599999999998</v>
      </c>
      <c r="K625" s="113"/>
      <c r="L625" s="29">
        <f>Tabla1[[#This Row],[PRECIO REF        ($)]]-Tabla1[PRECIO REF        ($)]*Tabla1[OFERTA]</f>
        <v>4.0715599999999998</v>
      </c>
      <c r="M625" s="109">
        <f>$F$3*Tabla1[[#This Row],[PRECIO CON DSCTO]]</f>
        <v>1200.987646044</v>
      </c>
      <c r="N625" s="31"/>
      <c r="O625" s="32"/>
      <c r="P625" s="30">
        <f>(Tabla1[[#This Row],[PEDIDO ]]*Tabla1[[#This Row],[PRECIO CON DSCTO]])</f>
        <v>0</v>
      </c>
      <c r="Q625" s="30">
        <f>(Tabla1[[#This Row],[PRECIO REF BS]]*Tabla1[[#This Row],[PEDIDO ]])</f>
        <v>0</v>
      </c>
    </row>
    <row r="626" spans="1:17" s="25" customFormat="1" ht="31.5" customHeight="1" x14ac:dyDescent="0.3">
      <c r="A626" s="41" t="s">
        <v>702</v>
      </c>
      <c r="B626" s="87">
        <v>7703333007700</v>
      </c>
      <c r="C626" s="88" t="s">
        <v>1576</v>
      </c>
      <c r="D626" s="108" t="s">
        <v>1578</v>
      </c>
      <c r="E626" s="116">
        <v>46660</v>
      </c>
      <c r="F626" s="96" t="s">
        <v>147</v>
      </c>
      <c r="G626" s="88" t="s">
        <v>136</v>
      </c>
      <c r="H626" s="28"/>
      <c r="I626" s="117">
        <v>6</v>
      </c>
      <c r="J626" s="117">
        <v>19.190000000000001</v>
      </c>
      <c r="K626" s="113"/>
      <c r="L626" s="29">
        <f>Tabla1[[#This Row],[PRECIO REF        ($)]]-Tabla1[PRECIO REF        ($)]*Tabla1[OFERTA]</f>
        <v>19.190000000000001</v>
      </c>
      <c r="M626" s="109">
        <f>$F$3*Tabla1[[#This Row],[PRECIO CON DSCTO]]</f>
        <v>5660.4723810000005</v>
      </c>
      <c r="N626" s="31"/>
      <c r="O626" s="32"/>
      <c r="P626" s="30">
        <f>(Tabla1[[#This Row],[PEDIDO ]]*Tabla1[[#This Row],[PRECIO CON DSCTO]])</f>
        <v>0</v>
      </c>
      <c r="Q626" s="30">
        <f>(Tabla1[[#This Row],[PRECIO REF BS]]*Tabla1[[#This Row],[PEDIDO ]])</f>
        <v>0</v>
      </c>
    </row>
    <row r="627" spans="1:17" s="25" customFormat="1" ht="31.5" customHeight="1" x14ac:dyDescent="0.3">
      <c r="A627" s="41" t="s">
        <v>702</v>
      </c>
      <c r="B627" s="87">
        <v>7591570000789</v>
      </c>
      <c r="C627" s="88" t="s">
        <v>1927</v>
      </c>
      <c r="D627" s="156" t="s">
        <v>1928</v>
      </c>
      <c r="E627" s="116">
        <v>46599</v>
      </c>
      <c r="F627" s="139" t="s">
        <v>866</v>
      </c>
      <c r="G627" s="88" t="s">
        <v>136</v>
      </c>
      <c r="H627" s="28"/>
      <c r="I627" s="117">
        <v>13</v>
      </c>
      <c r="J627" s="117">
        <v>7.15</v>
      </c>
      <c r="K627" s="113"/>
      <c r="L627" s="29">
        <f>Tabla1[[#This Row],[PRECIO REF        ($)]]-Tabla1[PRECIO REF        ($)]*Tabla1[OFERTA]</f>
        <v>7.15</v>
      </c>
      <c r="M627" s="109">
        <f>$F$3*Tabla1[[#This Row],[PRECIO CON DSCTO]]</f>
        <v>2109.0347850000003</v>
      </c>
      <c r="N627" s="31"/>
      <c r="O627" s="32"/>
      <c r="P627" s="30">
        <f>(Tabla1[[#This Row],[PEDIDO ]]*Tabla1[[#This Row],[PRECIO CON DSCTO]])</f>
        <v>0</v>
      </c>
      <c r="Q627" s="30">
        <f>(Tabla1[[#This Row],[PRECIO REF BS]]*Tabla1[[#This Row],[PEDIDO ]])</f>
        <v>0</v>
      </c>
    </row>
    <row r="628" spans="1:17" s="25" customFormat="1" ht="31.5" customHeight="1" x14ac:dyDescent="0.3">
      <c r="A628" s="41" t="s">
        <v>702</v>
      </c>
      <c r="B628" s="87">
        <v>7591570000017</v>
      </c>
      <c r="C628" s="88" t="s">
        <v>1929</v>
      </c>
      <c r="D628" s="141" t="s">
        <v>1930</v>
      </c>
      <c r="E628" s="116">
        <v>46691</v>
      </c>
      <c r="F628" s="139" t="s">
        <v>866</v>
      </c>
      <c r="G628" s="88" t="s">
        <v>136</v>
      </c>
      <c r="H628" s="28"/>
      <c r="I628" s="117">
        <v>45</v>
      </c>
      <c r="J628" s="117">
        <v>7.15</v>
      </c>
      <c r="K628" s="113"/>
      <c r="L628" s="29">
        <f>Tabla1[[#This Row],[PRECIO REF        ($)]]-Tabla1[PRECIO REF        ($)]*Tabla1[OFERTA]</f>
        <v>7.15</v>
      </c>
      <c r="M628" s="109">
        <f>$F$3*Tabla1[[#This Row],[PRECIO CON DSCTO]]</f>
        <v>2109.0347850000003</v>
      </c>
      <c r="N628" s="31"/>
      <c r="O628" s="32"/>
      <c r="P628" s="30">
        <f>(Tabla1[[#This Row],[PEDIDO ]]*Tabla1[[#This Row],[PRECIO CON DSCTO]])</f>
        <v>0</v>
      </c>
      <c r="Q628" s="30">
        <f>(Tabla1[[#This Row],[PRECIO REF BS]]*Tabla1[[#This Row],[PEDIDO ]])</f>
        <v>0</v>
      </c>
    </row>
    <row r="629" spans="1:17" s="25" customFormat="1" ht="31.5" customHeight="1" x14ac:dyDescent="0.3">
      <c r="A629" s="41" t="s">
        <v>702</v>
      </c>
      <c r="B629" s="87">
        <v>7591570000406</v>
      </c>
      <c r="C629" s="88" t="s">
        <v>1931</v>
      </c>
      <c r="D629" s="185" t="s">
        <v>1932</v>
      </c>
      <c r="E629" s="116">
        <v>46691</v>
      </c>
      <c r="F629" s="139" t="s">
        <v>866</v>
      </c>
      <c r="G629" s="88" t="s">
        <v>136</v>
      </c>
      <c r="H629" s="28"/>
      <c r="I629" s="117">
        <v>25</v>
      </c>
      <c r="J629" s="117">
        <v>7.15</v>
      </c>
      <c r="K629" s="113"/>
      <c r="L629" s="29">
        <f>Tabla1[[#This Row],[PRECIO REF        ($)]]-Tabla1[PRECIO REF        ($)]*Tabla1[OFERTA]</f>
        <v>7.15</v>
      </c>
      <c r="M629" s="109">
        <f>$F$3*Tabla1[[#This Row],[PRECIO CON DSCTO]]</f>
        <v>2109.0347850000003</v>
      </c>
      <c r="N629" s="31"/>
      <c r="O629" s="32"/>
      <c r="P629" s="30">
        <f>(Tabla1[[#This Row],[PEDIDO ]]*Tabla1[[#This Row],[PRECIO CON DSCTO]])</f>
        <v>0</v>
      </c>
      <c r="Q629" s="30">
        <f>(Tabla1[[#This Row],[PRECIO REF BS]]*Tabla1[[#This Row],[PEDIDO ]])</f>
        <v>0</v>
      </c>
    </row>
    <row r="630" spans="1:17" s="25" customFormat="1" ht="31.5" customHeight="1" x14ac:dyDescent="0.3">
      <c r="A630" s="41" t="s">
        <v>702</v>
      </c>
      <c r="B630" s="87">
        <v>7591570000819</v>
      </c>
      <c r="C630" s="88" t="s">
        <v>1933</v>
      </c>
      <c r="D630" s="160" t="s">
        <v>1934</v>
      </c>
      <c r="E630" s="116">
        <v>46660</v>
      </c>
      <c r="F630" s="139" t="s">
        <v>866</v>
      </c>
      <c r="G630" s="88" t="s">
        <v>136</v>
      </c>
      <c r="H630" s="28"/>
      <c r="I630" s="117">
        <v>35</v>
      </c>
      <c r="J630" s="117">
        <v>7.15</v>
      </c>
      <c r="K630" s="113"/>
      <c r="L630" s="29">
        <f>Tabla1[[#This Row],[PRECIO REF        ($)]]-Tabla1[PRECIO REF        ($)]*Tabla1[OFERTA]</f>
        <v>7.15</v>
      </c>
      <c r="M630" s="109">
        <f>$F$3*Tabla1[[#This Row],[PRECIO CON DSCTO]]</f>
        <v>2109.0347850000003</v>
      </c>
      <c r="N630" s="31"/>
      <c r="O630" s="32"/>
      <c r="P630" s="30">
        <f>(Tabla1[[#This Row],[PEDIDO ]]*Tabla1[[#This Row],[PRECIO CON DSCTO]])</f>
        <v>0</v>
      </c>
      <c r="Q630" s="30">
        <f>(Tabla1[[#This Row],[PRECIO REF BS]]*Tabla1[[#This Row],[PEDIDO ]])</f>
        <v>0</v>
      </c>
    </row>
    <row r="631" spans="1:17" s="25" customFormat="1" ht="31.5" customHeight="1" x14ac:dyDescent="0.3">
      <c r="A631" s="41" t="s">
        <v>702</v>
      </c>
      <c r="B631" s="87">
        <v>7592090001348</v>
      </c>
      <c r="C631" s="88" t="s">
        <v>735</v>
      </c>
      <c r="D631" s="144" t="s">
        <v>814</v>
      </c>
      <c r="E631" s="116">
        <v>46081</v>
      </c>
      <c r="F631" s="139" t="s">
        <v>869</v>
      </c>
      <c r="G631" s="88" t="s">
        <v>136</v>
      </c>
      <c r="H631" s="28"/>
      <c r="I631" s="117">
        <v>15</v>
      </c>
      <c r="J631" s="117">
        <v>13.59</v>
      </c>
      <c r="K631" s="113">
        <v>0.4</v>
      </c>
      <c r="L631" s="29">
        <f>Tabla1[[#This Row],[PRECIO REF        ($)]]-Tabla1[PRECIO REF        ($)]*Tabla1[OFERTA]</f>
        <v>8.1539999999999999</v>
      </c>
      <c r="M631" s="109">
        <f>$F$3*Tabla1[[#This Row],[PRECIO CON DSCTO]]</f>
        <v>2405.1845646000002</v>
      </c>
      <c r="N631" s="31"/>
      <c r="O631" s="32"/>
      <c r="P631" s="30">
        <f>(Tabla1[[#This Row],[PEDIDO ]]*Tabla1[[#This Row],[PRECIO CON DSCTO]])</f>
        <v>0</v>
      </c>
      <c r="Q631" s="30">
        <f>(Tabla1[[#This Row],[PRECIO REF BS]]*Tabla1[[#This Row],[PEDIDO ]])</f>
        <v>0</v>
      </c>
    </row>
    <row r="632" spans="1:17" s="25" customFormat="1" ht="31.5" customHeight="1" x14ac:dyDescent="0.3">
      <c r="A632" s="41" t="s">
        <v>702</v>
      </c>
      <c r="B632" s="87">
        <v>7591616002227</v>
      </c>
      <c r="C632" s="88" t="s">
        <v>338</v>
      </c>
      <c r="D632" s="107" t="s">
        <v>339</v>
      </c>
      <c r="E632" s="116">
        <v>46537</v>
      </c>
      <c r="F632" s="90" t="s">
        <v>157</v>
      </c>
      <c r="G632" s="89" t="s">
        <v>20</v>
      </c>
      <c r="H632" s="28" t="s">
        <v>2632</v>
      </c>
      <c r="I632" s="117">
        <v>7</v>
      </c>
      <c r="J632" s="117">
        <v>4.92645</v>
      </c>
      <c r="K632" s="113"/>
      <c r="L632" s="29">
        <f>Tabla1[[#This Row],[PRECIO REF        ($)]]-Tabla1[PRECIO REF        ($)]*Tabla1[OFERTA]</f>
        <v>4.92645</v>
      </c>
      <c r="M632" s="109">
        <f>$F$3*Tabla1[[#This Row],[PRECIO CON DSCTO]]</f>
        <v>1453.1544638549999</v>
      </c>
      <c r="N632" s="31"/>
      <c r="O632" s="32"/>
      <c r="P632" s="30">
        <f>(Tabla1[[#This Row],[PEDIDO ]]*Tabla1[[#This Row],[PRECIO CON DSCTO]])</f>
        <v>0</v>
      </c>
      <c r="Q632" s="30">
        <f>(Tabla1[[#This Row],[PRECIO REF BS]]*Tabla1[[#This Row],[PEDIDO ]])</f>
        <v>0</v>
      </c>
    </row>
    <row r="633" spans="1:17" s="25" customFormat="1" ht="31.5" customHeight="1" x14ac:dyDescent="0.3">
      <c r="A633" s="41" t="s">
        <v>702</v>
      </c>
      <c r="B633" s="87">
        <v>7591616002234</v>
      </c>
      <c r="C633" s="88" t="s">
        <v>340</v>
      </c>
      <c r="D633" s="107" t="s">
        <v>341</v>
      </c>
      <c r="E633" s="116">
        <v>46507</v>
      </c>
      <c r="F633" s="90" t="s">
        <v>157</v>
      </c>
      <c r="G633" s="89" t="s">
        <v>20</v>
      </c>
      <c r="H633" s="28" t="s">
        <v>2632</v>
      </c>
      <c r="I633" s="117">
        <v>22</v>
      </c>
      <c r="J633" s="117">
        <v>6.7978399999999999</v>
      </c>
      <c r="K633" s="113"/>
      <c r="L633" s="29">
        <f>Tabla1[[#This Row],[PRECIO REF        ($)]]-Tabla1[PRECIO REF        ($)]*Tabla1[OFERTA]</f>
        <v>6.7978399999999999</v>
      </c>
      <c r="M633" s="109">
        <f>$F$3*Tabla1[[#This Row],[PRECIO CON DSCTO]]</f>
        <v>2005.1581850159998</v>
      </c>
      <c r="N633" s="31"/>
      <c r="O633" s="32"/>
      <c r="P633" s="30">
        <f>(Tabla1[[#This Row],[PEDIDO ]]*Tabla1[[#This Row],[PRECIO CON DSCTO]])</f>
        <v>0</v>
      </c>
      <c r="Q633" s="30">
        <f>(Tabla1[[#This Row],[PRECIO REF BS]]*Tabla1[[#This Row],[PEDIDO ]])</f>
        <v>0</v>
      </c>
    </row>
    <row r="634" spans="1:17" s="25" customFormat="1" ht="31.5" customHeight="1" x14ac:dyDescent="0.3">
      <c r="A634" s="41" t="s">
        <v>702</v>
      </c>
      <c r="B634" s="87">
        <v>7896523201801</v>
      </c>
      <c r="C634" s="88" t="s">
        <v>2535</v>
      </c>
      <c r="D634" s="147" t="s">
        <v>2536</v>
      </c>
      <c r="E634" s="116">
        <v>46557</v>
      </c>
      <c r="F634" s="158" t="s">
        <v>55</v>
      </c>
      <c r="G634" s="89" t="s">
        <v>20</v>
      </c>
      <c r="H634" s="28"/>
      <c r="I634" s="117">
        <v>17</v>
      </c>
      <c r="J634" s="117">
        <v>6.89</v>
      </c>
      <c r="K634" s="113"/>
      <c r="L634" s="29">
        <f>Tabla1[[#This Row],[PRECIO REF        ($)]]-Tabla1[PRECIO REF        ($)]*Tabla1[OFERTA]</f>
        <v>6.89</v>
      </c>
      <c r="M634" s="109">
        <f>$F$3*Tabla1[[#This Row],[PRECIO CON DSCTO]]</f>
        <v>2032.3426109999998</v>
      </c>
      <c r="N634" s="31"/>
      <c r="O634" s="32"/>
      <c r="P634" s="30">
        <f>(Tabla1[[#This Row],[PEDIDO ]]*Tabla1[[#This Row],[PRECIO CON DSCTO]])</f>
        <v>0</v>
      </c>
      <c r="Q634" s="30">
        <f>(Tabla1[[#This Row],[PRECIO REF BS]]*Tabla1[[#This Row],[PEDIDO ]])</f>
        <v>0</v>
      </c>
    </row>
    <row r="635" spans="1:17" s="25" customFormat="1" ht="31.5" customHeight="1" x14ac:dyDescent="0.3">
      <c r="A635" s="41" t="s">
        <v>702</v>
      </c>
      <c r="B635" s="87">
        <v>7703281021247</v>
      </c>
      <c r="C635" s="88" t="s">
        <v>1513</v>
      </c>
      <c r="D635" s="108" t="s">
        <v>1524</v>
      </c>
      <c r="E635" s="116">
        <v>46356</v>
      </c>
      <c r="F635" s="96" t="s">
        <v>147</v>
      </c>
      <c r="G635" s="88" t="s">
        <v>136</v>
      </c>
      <c r="H635" s="28"/>
      <c r="I635" s="117">
        <v>3</v>
      </c>
      <c r="J635" s="117">
        <v>15</v>
      </c>
      <c r="K635" s="113"/>
      <c r="L635" s="29">
        <f>Tabla1[[#This Row],[PRECIO REF        ($)]]-Tabla1[PRECIO REF        ($)]*Tabla1[OFERTA]</f>
        <v>15</v>
      </c>
      <c r="M635" s="109">
        <f>$F$3*Tabla1[[#This Row],[PRECIO CON DSCTO]]</f>
        <v>4424.5484999999999</v>
      </c>
      <c r="N635" s="31"/>
      <c r="O635" s="32"/>
      <c r="P635" s="30">
        <f>(Tabla1[[#This Row],[PEDIDO ]]*Tabla1[[#This Row],[PRECIO CON DSCTO]])</f>
        <v>0</v>
      </c>
      <c r="Q635" s="30">
        <f>(Tabla1[[#This Row],[PRECIO REF BS]]*Tabla1[[#This Row],[PEDIDO ]])</f>
        <v>0</v>
      </c>
    </row>
    <row r="636" spans="1:17" s="25" customFormat="1" ht="31.5" customHeight="1" x14ac:dyDescent="0.3">
      <c r="A636" s="41" t="s">
        <v>702</v>
      </c>
      <c r="B636" s="87">
        <v>7591061660317</v>
      </c>
      <c r="C636" s="88" t="s">
        <v>736</v>
      </c>
      <c r="D636" s="105" t="s">
        <v>815</v>
      </c>
      <c r="E636" s="116">
        <v>46782</v>
      </c>
      <c r="F636" s="139" t="s">
        <v>865</v>
      </c>
      <c r="G636" s="88" t="s">
        <v>136</v>
      </c>
      <c r="H636" s="28"/>
      <c r="I636" s="117">
        <v>40</v>
      </c>
      <c r="J636" s="117">
        <v>4.0608000000000004</v>
      </c>
      <c r="K636" s="113"/>
      <c r="L636" s="29">
        <f>Tabla1[[#This Row],[PRECIO REF        ($)]]-Tabla1[PRECIO REF        ($)]*Tabla1[OFERTA]</f>
        <v>4.0608000000000004</v>
      </c>
      <c r="M636" s="109">
        <f>$F$3*Tabla1[[#This Row],[PRECIO CON DSCTO]]</f>
        <v>1197.8137699200001</v>
      </c>
      <c r="N636" s="31"/>
      <c r="O636" s="32"/>
      <c r="P636" s="30">
        <f>(Tabla1[[#This Row],[PEDIDO ]]*Tabla1[[#This Row],[PRECIO CON DSCTO]])</f>
        <v>0</v>
      </c>
      <c r="Q636" s="30">
        <f>(Tabla1[[#This Row],[PRECIO REF BS]]*Tabla1[[#This Row],[PEDIDO ]])</f>
        <v>0</v>
      </c>
    </row>
    <row r="637" spans="1:17" s="25" customFormat="1" ht="31.5" customHeight="1" x14ac:dyDescent="0.3">
      <c r="A637" s="41" t="s">
        <v>702</v>
      </c>
      <c r="B637" s="87">
        <v>7591061640111</v>
      </c>
      <c r="C637" s="88" t="s">
        <v>737</v>
      </c>
      <c r="D637" s="146" t="s">
        <v>816</v>
      </c>
      <c r="E637" s="116">
        <v>46811</v>
      </c>
      <c r="F637" s="139" t="s">
        <v>865</v>
      </c>
      <c r="G637" s="88" t="s">
        <v>136</v>
      </c>
      <c r="H637" s="28"/>
      <c r="I637" s="117">
        <v>8</v>
      </c>
      <c r="J637" s="117">
        <v>5.2875500000000004</v>
      </c>
      <c r="K637" s="113"/>
      <c r="L637" s="29">
        <f>Tabla1[[#This Row],[PRECIO REF        ($)]]-Tabla1[PRECIO REF        ($)]*Tabla1[OFERTA]</f>
        <v>5.2875500000000004</v>
      </c>
      <c r="M637" s="109">
        <f>$F$3*Tabla1[[#This Row],[PRECIO CON DSCTO]]</f>
        <v>1559.6680947450002</v>
      </c>
      <c r="N637" s="31"/>
      <c r="O637" s="32"/>
      <c r="P637" s="30">
        <f>(Tabla1[[#This Row],[PEDIDO ]]*Tabla1[[#This Row],[PRECIO CON DSCTO]])</f>
        <v>0</v>
      </c>
      <c r="Q637" s="30">
        <f>(Tabla1[[#This Row],[PRECIO REF BS]]*Tabla1[[#This Row],[PEDIDO ]])</f>
        <v>0</v>
      </c>
    </row>
    <row r="638" spans="1:17" s="25" customFormat="1" ht="31.5" customHeight="1" x14ac:dyDescent="0.3">
      <c r="A638" s="41" t="s">
        <v>702</v>
      </c>
      <c r="B638" s="87">
        <v>7591061640173</v>
      </c>
      <c r="C638" s="88" t="s">
        <v>1885</v>
      </c>
      <c r="D638" s="100" t="s">
        <v>1886</v>
      </c>
      <c r="E638" s="116">
        <v>47057</v>
      </c>
      <c r="F638" s="139" t="s">
        <v>865</v>
      </c>
      <c r="G638" s="88" t="s">
        <v>136</v>
      </c>
      <c r="H638" s="28"/>
      <c r="I638" s="117">
        <v>40</v>
      </c>
      <c r="J638" s="117">
        <v>5.0495900000000002</v>
      </c>
      <c r="K638" s="113"/>
      <c r="L638" s="29">
        <f>Tabla1[[#This Row],[PRECIO REF        ($)]]-Tabla1[PRECIO REF        ($)]*Tabla1[OFERTA]</f>
        <v>5.0495900000000002</v>
      </c>
      <c r="M638" s="109">
        <f>$F$3*Tabla1[[#This Row],[PRECIO CON DSCTO]]</f>
        <v>1489.4770573410001</v>
      </c>
      <c r="N638" s="31"/>
      <c r="O638" s="32"/>
      <c r="P638" s="30">
        <f>(Tabla1[[#This Row],[PEDIDO ]]*Tabla1[[#This Row],[PRECIO CON DSCTO]])</f>
        <v>0</v>
      </c>
      <c r="Q638" s="30">
        <f>(Tabla1[[#This Row],[PRECIO REF BS]]*Tabla1[[#This Row],[PEDIDO ]])</f>
        <v>0</v>
      </c>
    </row>
    <row r="639" spans="1:17" s="25" customFormat="1" ht="31.5" customHeight="1" x14ac:dyDescent="0.3">
      <c r="A639" s="41" t="s">
        <v>702</v>
      </c>
      <c r="B639" s="87">
        <v>7591061640258</v>
      </c>
      <c r="C639" s="88" t="s">
        <v>1076</v>
      </c>
      <c r="D639" s="153" t="s">
        <v>1082</v>
      </c>
      <c r="E639" s="116">
        <v>47787</v>
      </c>
      <c r="F639" s="139" t="s">
        <v>865</v>
      </c>
      <c r="G639" s="88" t="s">
        <v>136</v>
      </c>
      <c r="H639" s="28"/>
      <c r="I639" s="117">
        <v>97</v>
      </c>
      <c r="J639" s="117">
        <v>1.7632099999999999</v>
      </c>
      <c r="K639" s="113"/>
      <c r="L639" s="29">
        <f>Tabla1[[#This Row],[PRECIO REF        ($)]]-Tabla1[PRECIO REF        ($)]*Tabla1[OFERTA]</f>
        <v>1.7632099999999999</v>
      </c>
      <c r="M639" s="109">
        <f>$F$3*Tabla1[[#This Row],[PRECIO CON DSCTO]]</f>
        <v>520.09387737899999</v>
      </c>
      <c r="N639" s="31"/>
      <c r="O639" s="32"/>
      <c r="P639" s="30">
        <f>(Tabla1[[#This Row],[PEDIDO ]]*Tabla1[[#This Row],[PRECIO CON DSCTO]])</f>
        <v>0</v>
      </c>
      <c r="Q639" s="30">
        <f>(Tabla1[[#This Row],[PRECIO REF BS]]*Tabla1[[#This Row],[PEDIDO ]])</f>
        <v>0</v>
      </c>
    </row>
    <row r="640" spans="1:17" s="25" customFormat="1" ht="31.5" customHeight="1" x14ac:dyDescent="0.3">
      <c r="A640" s="41" t="s">
        <v>702</v>
      </c>
      <c r="B640" s="87">
        <v>7591061640272</v>
      </c>
      <c r="C640" s="88" t="s">
        <v>1077</v>
      </c>
      <c r="D640" s="163" t="s">
        <v>1083</v>
      </c>
      <c r="E640" s="116">
        <v>47787</v>
      </c>
      <c r="F640" s="139" t="s">
        <v>865</v>
      </c>
      <c r="G640" s="88" t="s">
        <v>136</v>
      </c>
      <c r="H640" s="28"/>
      <c r="I640" s="117">
        <v>47</v>
      </c>
      <c r="J640" s="117">
        <v>1.54433</v>
      </c>
      <c r="K640" s="113"/>
      <c r="L640" s="29">
        <f>Tabla1[[#This Row],[PRECIO REF        ($)]]-Tabla1[PRECIO REF        ($)]*Tabla1[OFERTA]</f>
        <v>1.54433</v>
      </c>
      <c r="M640" s="109">
        <f>$F$3*Tabla1[[#This Row],[PRECIO CON DSCTO]]</f>
        <v>455.530865667</v>
      </c>
      <c r="N640" s="31"/>
      <c r="O640" s="32"/>
      <c r="P640" s="30">
        <f>(Tabla1[[#This Row],[PEDIDO ]]*Tabla1[[#This Row],[PRECIO CON DSCTO]])</f>
        <v>0</v>
      </c>
      <c r="Q640" s="30">
        <f>(Tabla1[[#This Row],[PRECIO REF BS]]*Tabla1[[#This Row],[PEDIDO ]])</f>
        <v>0</v>
      </c>
    </row>
    <row r="641" spans="1:17" s="25" customFormat="1" ht="31.5" customHeight="1" x14ac:dyDescent="0.3">
      <c r="A641" s="41" t="s">
        <v>702</v>
      </c>
      <c r="B641" s="87">
        <v>7591061640210</v>
      </c>
      <c r="C641" s="88" t="s">
        <v>1081</v>
      </c>
      <c r="D641" s="172" t="s">
        <v>1087</v>
      </c>
      <c r="E641" s="116">
        <v>46446</v>
      </c>
      <c r="F641" s="139" t="s">
        <v>865</v>
      </c>
      <c r="G641" s="88" t="s">
        <v>136</v>
      </c>
      <c r="H641" s="28"/>
      <c r="I641" s="117">
        <v>47</v>
      </c>
      <c r="J641" s="117">
        <v>2.7625000000000002</v>
      </c>
      <c r="K641" s="113"/>
      <c r="L641" s="29">
        <f>Tabla1[[#This Row],[PRECIO REF        ($)]]-Tabla1[PRECIO REF        ($)]*Tabla1[OFERTA]</f>
        <v>2.7625000000000002</v>
      </c>
      <c r="M641" s="109">
        <f>$F$3*Tabla1[[#This Row],[PRECIO CON DSCTO]]</f>
        <v>814.85434874999999</v>
      </c>
      <c r="N641" s="31"/>
      <c r="O641" s="32"/>
      <c r="P641" s="30">
        <f>(Tabla1[[#This Row],[PEDIDO ]]*Tabla1[[#This Row],[PRECIO CON DSCTO]])</f>
        <v>0</v>
      </c>
      <c r="Q641" s="30">
        <f>(Tabla1[[#This Row],[PRECIO REF BS]]*Tabla1[[#This Row],[PEDIDO ]])</f>
        <v>0</v>
      </c>
    </row>
    <row r="642" spans="1:17" s="25" customFormat="1" ht="31.5" customHeight="1" x14ac:dyDescent="0.3">
      <c r="A642" s="41" t="s">
        <v>702</v>
      </c>
      <c r="B642" s="87">
        <v>7591353516209</v>
      </c>
      <c r="C642" s="88" t="s">
        <v>1078</v>
      </c>
      <c r="D642" s="172" t="s">
        <v>1084</v>
      </c>
      <c r="E642" s="116">
        <v>46507</v>
      </c>
      <c r="F642" s="139" t="s">
        <v>865</v>
      </c>
      <c r="G642" s="88" t="s">
        <v>136</v>
      </c>
      <c r="H642" s="28"/>
      <c r="I642" s="117">
        <v>20</v>
      </c>
      <c r="J642" s="117">
        <v>7.26</v>
      </c>
      <c r="K642" s="113"/>
      <c r="L642" s="29">
        <f>Tabla1[[#This Row],[PRECIO REF        ($)]]-Tabla1[PRECIO REF        ($)]*Tabla1[OFERTA]</f>
        <v>7.26</v>
      </c>
      <c r="M642" s="109">
        <f>$F$3*Tabla1[[#This Row],[PRECIO CON DSCTO]]</f>
        <v>2141.4814739999997</v>
      </c>
      <c r="N642" s="31"/>
      <c r="O642" s="32"/>
      <c r="P642" s="30">
        <f>(Tabla1[[#This Row],[PEDIDO ]]*Tabla1[[#This Row],[PRECIO CON DSCTO]])</f>
        <v>0</v>
      </c>
      <c r="Q642" s="30">
        <f>(Tabla1[[#This Row],[PRECIO REF BS]]*Tabla1[[#This Row],[PEDIDO ]])</f>
        <v>0</v>
      </c>
    </row>
    <row r="643" spans="1:17" s="25" customFormat="1" ht="31.5" customHeight="1" x14ac:dyDescent="0.3">
      <c r="A643" s="41" t="s">
        <v>702</v>
      </c>
      <c r="B643" s="87">
        <v>7591353516308</v>
      </c>
      <c r="C643" s="88" t="s">
        <v>1079</v>
      </c>
      <c r="D643" s="162" t="s">
        <v>1085</v>
      </c>
      <c r="E643" s="116">
        <v>46537</v>
      </c>
      <c r="F643" s="139" t="s">
        <v>865</v>
      </c>
      <c r="G643" s="88" t="s">
        <v>136</v>
      </c>
      <c r="H643" s="28"/>
      <c r="I643" s="117">
        <v>23</v>
      </c>
      <c r="J643" s="117">
        <v>8.13748</v>
      </c>
      <c r="K643" s="113"/>
      <c r="L643" s="29">
        <f>Tabla1[[#This Row],[PRECIO REF        ($)]]-Tabla1[PRECIO REF        ($)]*Tabla1[OFERTA]</f>
        <v>8.13748</v>
      </c>
      <c r="M643" s="109">
        <f>$F$3*Tabla1[[#This Row],[PRECIO CON DSCTO]]</f>
        <v>2400.3116618519998</v>
      </c>
      <c r="N643" s="31"/>
      <c r="O643" s="32"/>
      <c r="P643" s="30">
        <f>(Tabla1[[#This Row],[PEDIDO ]]*Tabla1[[#This Row],[PRECIO CON DSCTO]])</f>
        <v>0</v>
      </c>
      <c r="Q643" s="30">
        <f>(Tabla1[[#This Row],[PRECIO REF BS]]*Tabla1[[#This Row],[PEDIDO ]])</f>
        <v>0</v>
      </c>
    </row>
    <row r="644" spans="1:17" s="25" customFormat="1" ht="31.5" customHeight="1" x14ac:dyDescent="0.3">
      <c r="A644" s="41" t="s">
        <v>702</v>
      </c>
      <c r="B644" s="87">
        <v>7591061640609</v>
      </c>
      <c r="C644" s="88" t="s">
        <v>1599</v>
      </c>
      <c r="D644" s="148" t="s">
        <v>1600</v>
      </c>
      <c r="E644" s="116">
        <v>46995</v>
      </c>
      <c r="F644" s="139" t="s">
        <v>865</v>
      </c>
      <c r="G644" s="88" t="s">
        <v>136</v>
      </c>
      <c r="H644" s="28"/>
      <c r="I644" s="117">
        <v>60</v>
      </c>
      <c r="J644" s="117">
        <v>1.3708400000000001</v>
      </c>
      <c r="K644" s="113"/>
      <c r="L644" s="29">
        <f>Tabla1[[#This Row],[PRECIO REF        ($)]]-Tabla1[PRECIO REF        ($)]*Tabla1[OFERTA]</f>
        <v>1.3708400000000001</v>
      </c>
      <c r="M644" s="109">
        <f>$F$3*Tabla1[[#This Row],[PRECIO CON DSCTO]]</f>
        <v>404.35653771599999</v>
      </c>
      <c r="N644" s="31"/>
      <c r="O644" s="32"/>
      <c r="P644" s="30">
        <f>(Tabla1[[#This Row],[PEDIDO ]]*Tabla1[[#This Row],[PRECIO CON DSCTO]])</f>
        <v>0</v>
      </c>
      <c r="Q644" s="30">
        <f>(Tabla1[[#This Row],[PRECIO REF BS]]*Tabla1[[#This Row],[PEDIDO ]])</f>
        <v>0</v>
      </c>
    </row>
    <row r="645" spans="1:17" s="25" customFormat="1" ht="31.5" customHeight="1" x14ac:dyDescent="0.3">
      <c r="A645" s="41" t="s">
        <v>702</v>
      </c>
      <c r="B645" s="87">
        <v>7591061640081</v>
      </c>
      <c r="C645" s="88" t="s">
        <v>1601</v>
      </c>
      <c r="D645" s="148" t="s">
        <v>1602</v>
      </c>
      <c r="E645" s="116">
        <v>46964</v>
      </c>
      <c r="F645" s="139" t="s">
        <v>865</v>
      </c>
      <c r="G645" s="88" t="s">
        <v>136</v>
      </c>
      <c r="H645" s="28"/>
      <c r="I645" s="117">
        <v>2</v>
      </c>
      <c r="J645" s="117">
        <v>2.27</v>
      </c>
      <c r="K645" s="113"/>
      <c r="L645" s="29">
        <f>Tabla1[[#This Row],[PRECIO REF        ($)]]-Tabla1[PRECIO REF        ($)]*Tabla1[OFERTA]</f>
        <v>2.27</v>
      </c>
      <c r="M645" s="109">
        <f>$F$3*Tabla1[[#This Row],[PRECIO CON DSCTO]]</f>
        <v>669.58167300000002</v>
      </c>
      <c r="N645" s="31"/>
      <c r="O645" s="32"/>
      <c r="P645" s="30">
        <f>(Tabla1[[#This Row],[PEDIDO ]]*Tabla1[[#This Row],[PRECIO CON DSCTO]])</f>
        <v>0</v>
      </c>
      <c r="Q645" s="30">
        <f>(Tabla1[[#This Row],[PRECIO REF BS]]*Tabla1[[#This Row],[PEDIDO ]])</f>
        <v>0</v>
      </c>
    </row>
    <row r="646" spans="1:17" s="25" customFormat="1" ht="31.5" customHeight="1" x14ac:dyDescent="0.3">
      <c r="A646" s="41" t="s">
        <v>702</v>
      </c>
      <c r="B646" s="87">
        <v>7591061508176</v>
      </c>
      <c r="C646" s="88" t="s">
        <v>1559</v>
      </c>
      <c r="D646" s="172" t="s">
        <v>1562</v>
      </c>
      <c r="E646" s="116">
        <v>46568</v>
      </c>
      <c r="F646" s="98" t="s">
        <v>1564</v>
      </c>
      <c r="G646" s="88" t="s">
        <v>136</v>
      </c>
      <c r="H646" s="28"/>
      <c r="I646" s="117">
        <v>37</v>
      </c>
      <c r="J646" s="117">
        <v>4.1500000000000004</v>
      </c>
      <c r="K646" s="113"/>
      <c r="L646" s="29">
        <f>Tabla1[[#This Row],[PRECIO REF        ($)]]-Tabla1[PRECIO REF        ($)]*Tabla1[OFERTA]</f>
        <v>4.1500000000000004</v>
      </c>
      <c r="M646" s="109">
        <f>$F$3*Tabla1[[#This Row],[PRECIO CON DSCTO]]</f>
        <v>1224.1250850000001</v>
      </c>
      <c r="N646" s="31"/>
      <c r="O646" s="32"/>
      <c r="P646" s="30">
        <f>(Tabla1[[#This Row],[PEDIDO ]]*Tabla1[[#This Row],[PRECIO CON DSCTO]])</f>
        <v>0</v>
      </c>
      <c r="Q646" s="30">
        <f>(Tabla1[[#This Row],[PRECIO REF BS]]*Tabla1[[#This Row],[PEDIDO ]])</f>
        <v>0</v>
      </c>
    </row>
    <row r="647" spans="1:17" s="25" customFormat="1" ht="31.5" customHeight="1" x14ac:dyDescent="0.3">
      <c r="A647" s="41" t="s">
        <v>702</v>
      </c>
      <c r="B647" s="87">
        <v>7898108640609</v>
      </c>
      <c r="C647" s="88" t="s">
        <v>2537</v>
      </c>
      <c r="D647" s="91" t="s">
        <v>2538</v>
      </c>
      <c r="E647" s="116">
        <v>46396</v>
      </c>
      <c r="F647" s="90" t="s">
        <v>2559</v>
      </c>
      <c r="G647" s="89" t="s">
        <v>20</v>
      </c>
      <c r="H647" s="28"/>
      <c r="I647" s="117">
        <v>297</v>
      </c>
      <c r="J647" s="117">
        <v>1.56</v>
      </c>
      <c r="K647" s="113"/>
      <c r="L647" s="29">
        <f>Tabla1[[#This Row],[PRECIO REF        ($)]]-Tabla1[PRECIO REF        ($)]*Tabla1[OFERTA]</f>
        <v>1.56</v>
      </c>
      <c r="M647" s="109">
        <f>$F$3*Tabla1[[#This Row],[PRECIO CON DSCTO]]</f>
        <v>460.15304400000002</v>
      </c>
      <c r="N647" s="31"/>
      <c r="O647" s="32"/>
      <c r="P647" s="30">
        <f>(Tabla1[[#This Row],[PEDIDO ]]*Tabla1[[#This Row],[PRECIO CON DSCTO]])</f>
        <v>0</v>
      </c>
      <c r="Q647" s="30">
        <f>(Tabla1[[#This Row],[PRECIO REF BS]]*Tabla1[[#This Row],[PEDIDO ]])</f>
        <v>0</v>
      </c>
    </row>
    <row r="648" spans="1:17" s="25" customFormat="1" ht="31.5" customHeight="1" x14ac:dyDescent="0.3">
      <c r="A648" s="41" t="s">
        <v>702</v>
      </c>
      <c r="B648" s="87">
        <v>7591570000109</v>
      </c>
      <c r="C648" s="88" t="s">
        <v>1427</v>
      </c>
      <c r="D648" s="100" t="s">
        <v>1431</v>
      </c>
      <c r="E648" s="116">
        <v>46507</v>
      </c>
      <c r="F648" s="139" t="s">
        <v>866</v>
      </c>
      <c r="G648" s="88" t="s">
        <v>136</v>
      </c>
      <c r="H648" s="28"/>
      <c r="I648" s="117">
        <v>6</v>
      </c>
      <c r="J648" s="117">
        <v>4.4550000000000001</v>
      </c>
      <c r="K648" s="113"/>
      <c r="L648" s="29">
        <f>Tabla1[[#This Row],[PRECIO REF        ($)]]-Tabla1[PRECIO REF        ($)]*Tabla1[OFERTA]</f>
        <v>4.4550000000000001</v>
      </c>
      <c r="M648" s="109">
        <f>$F$3*Tabla1[[#This Row],[PRECIO CON DSCTO]]</f>
        <v>1314.0909045000001</v>
      </c>
      <c r="N648" s="31"/>
      <c r="O648" s="32"/>
      <c r="P648" s="30">
        <f>(Tabla1[[#This Row],[PEDIDO ]]*Tabla1[[#This Row],[PRECIO CON DSCTO]])</f>
        <v>0</v>
      </c>
      <c r="Q648" s="30">
        <f>(Tabla1[[#This Row],[PRECIO REF BS]]*Tabla1[[#This Row],[PEDIDO ]])</f>
        <v>0</v>
      </c>
    </row>
    <row r="649" spans="1:17" s="25" customFormat="1" ht="31.5" customHeight="1" x14ac:dyDescent="0.3">
      <c r="A649" s="41" t="s">
        <v>702</v>
      </c>
      <c r="B649" s="87">
        <v>7591570000024</v>
      </c>
      <c r="C649" s="88" t="s">
        <v>1428</v>
      </c>
      <c r="D649" s="100" t="s">
        <v>1432</v>
      </c>
      <c r="E649" s="116">
        <v>46537</v>
      </c>
      <c r="F649" s="139" t="s">
        <v>866</v>
      </c>
      <c r="G649" s="88" t="s">
        <v>136</v>
      </c>
      <c r="H649" s="28"/>
      <c r="I649" s="117">
        <v>14</v>
      </c>
      <c r="J649" s="117">
        <v>3.81</v>
      </c>
      <c r="K649" s="113"/>
      <c r="L649" s="29">
        <f>Tabla1[[#This Row],[PRECIO REF        ($)]]-Tabla1[PRECIO REF        ($)]*Tabla1[OFERTA]</f>
        <v>3.81</v>
      </c>
      <c r="M649" s="109">
        <f>$F$3*Tabla1[[#This Row],[PRECIO CON DSCTO]]</f>
        <v>1123.835319</v>
      </c>
      <c r="N649" s="31"/>
      <c r="O649" s="32"/>
      <c r="P649" s="30">
        <f>(Tabla1[[#This Row],[PEDIDO ]]*Tabla1[[#This Row],[PRECIO CON DSCTO]])</f>
        <v>0</v>
      </c>
      <c r="Q649" s="30">
        <f>(Tabla1[[#This Row],[PRECIO REF BS]]*Tabla1[[#This Row],[PEDIDO ]])</f>
        <v>0</v>
      </c>
    </row>
    <row r="650" spans="1:17" s="25" customFormat="1" ht="31.5" customHeight="1" x14ac:dyDescent="0.3">
      <c r="A650" s="41" t="s">
        <v>702</v>
      </c>
      <c r="B650" s="87">
        <v>7591570000062</v>
      </c>
      <c r="C650" s="88" t="s">
        <v>891</v>
      </c>
      <c r="D650" s="144" t="s">
        <v>893</v>
      </c>
      <c r="E650" s="116">
        <v>46538</v>
      </c>
      <c r="F650" s="139" t="s">
        <v>866</v>
      </c>
      <c r="G650" s="88" t="s">
        <v>136</v>
      </c>
      <c r="H650" s="28"/>
      <c r="I650" s="117">
        <v>13</v>
      </c>
      <c r="J650" s="117">
        <v>4.7190000000000003</v>
      </c>
      <c r="K650" s="113"/>
      <c r="L650" s="29">
        <f>Tabla1[[#This Row],[PRECIO REF        ($)]]-Tabla1[PRECIO REF        ($)]*Tabla1[OFERTA]</f>
        <v>4.7190000000000003</v>
      </c>
      <c r="M650" s="109">
        <f>$F$3*Tabla1[[#This Row],[PRECIO CON DSCTO]]</f>
        <v>1391.9629581000002</v>
      </c>
      <c r="N650" s="31"/>
      <c r="O650" s="32"/>
      <c r="P650" s="30">
        <f>(Tabla1[[#This Row],[PEDIDO ]]*Tabla1[[#This Row],[PRECIO CON DSCTO]])</f>
        <v>0</v>
      </c>
      <c r="Q650" s="30">
        <f>(Tabla1[[#This Row],[PRECIO REF BS]]*Tabla1[[#This Row],[PEDIDO ]])</f>
        <v>0</v>
      </c>
    </row>
    <row r="651" spans="1:17" s="25" customFormat="1" ht="31.5" customHeight="1" x14ac:dyDescent="0.3">
      <c r="A651" s="41" t="s">
        <v>702</v>
      </c>
      <c r="B651" s="87">
        <v>7591570000031</v>
      </c>
      <c r="C651" s="88" t="s">
        <v>1196</v>
      </c>
      <c r="D651" s="157" t="s">
        <v>1201</v>
      </c>
      <c r="E651" s="116">
        <v>46599</v>
      </c>
      <c r="F651" s="139" t="s">
        <v>866</v>
      </c>
      <c r="G651" s="88" t="s">
        <v>136</v>
      </c>
      <c r="H651" s="28"/>
      <c r="I651" s="117">
        <v>27</v>
      </c>
      <c r="J651" s="117">
        <v>4.2240000000000002</v>
      </c>
      <c r="K651" s="113"/>
      <c r="L651" s="29">
        <f>Tabla1[[#This Row],[PRECIO REF        ($)]]-Tabla1[PRECIO REF        ($)]*Tabla1[OFERTA]</f>
        <v>4.2240000000000002</v>
      </c>
      <c r="M651" s="109">
        <f>$F$3*Tabla1[[#This Row],[PRECIO CON DSCTO]]</f>
        <v>1245.9528576</v>
      </c>
      <c r="N651" s="31"/>
      <c r="O651" s="32"/>
      <c r="P651" s="30">
        <f>(Tabla1[[#This Row],[PEDIDO ]]*Tabla1[[#This Row],[PRECIO CON DSCTO]])</f>
        <v>0</v>
      </c>
      <c r="Q651" s="30">
        <f>(Tabla1[[#This Row],[PRECIO REF BS]]*Tabla1[[#This Row],[PEDIDO ]])</f>
        <v>0</v>
      </c>
    </row>
    <row r="652" spans="1:17" s="25" customFormat="1" ht="31.5" customHeight="1" x14ac:dyDescent="0.3">
      <c r="A652" s="41" t="s">
        <v>702</v>
      </c>
      <c r="B652" s="87">
        <v>7592200892361</v>
      </c>
      <c r="C652" s="88" t="s">
        <v>775</v>
      </c>
      <c r="D652" s="151" t="s">
        <v>849</v>
      </c>
      <c r="E652" s="116">
        <v>46660</v>
      </c>
      <c r="F652" s="92" t="s">
        <v>886</v>
      </c>
      <c r="G652" s="88" t="s">
        <v>136</v>
      </c>
      <c r="H652" s="28"/>
      <c r="I652" s="117">
        <v>8</v>
      </c>
      <c r="J652" s="117">
        <v>14.506489999999999</v>
      </c>
      <c r="K652" s="113"/>
      <c r="L652" s="29">
        <f>Tabla1[[#This Row],[PRECIO REF        ($)]]-Tabla1[PRECIO REF        ($)]*Tabla1[OFERTA]</f>
        <v>14.506489999999999</v>
      </c>
      <c r="M652" s="109">
        <f>$F$3*Tabla1[[#This Row],[PRECIO CON DSCTO]]</f>
        <v>4278.9779046509993</v>
      </c>
      <c r="N652" s="31"/>
      <c r="O652" s="32"/>
      <c r="P652" s="30">
        <f>(Tabla1[[#This Row],[PEDIDO ]]*Tabla1[[#This Row],[PRECIO CON DSCTO]])</f>
        <v>0</v>
      </c>
      <c r="Q652" s="30">
        <f>(Tabla1[[#This Row],[PRECIO REF BS]]*Tabla1[[#This Row],[PEDIDO ]])</f>
        <v>0</v>
      </c>
    </row>
    <row r="653" spans="1:17" s="25" customFormat="1" ht="31.5" customHeight="1" x14ac:dyDescent="0.3">
      <c r="A653" s="41" t="s">
        <v>702</v>
      </c>
      <c r="B653" s="87">
        <v>7592200892330</v>
      </c>
      <c r="C653" s="88" t="s">
        <v>1139</v>
      </c>
      <c r="D653" s="172" t="s">
        <v>1145</v>
      </c>
      <c r="E653" s="116">
        <v>46660</v>
      </c>
      <c r="F653" s="92" t="s">
        <v>886</v>
      </c>
      <c r="G653" s="88" t="s">
        <v>136</v>
      </c>
      <c r="H653" s="28"/>
      <c r="I653" s="117">
        <v>11</v>
      </c>
      <c r="J653" s="117">
        <v>14.506489999999999</v>
      </c>
      <c r="K653" s="113"/>
      <c r="L653" s="29">
        <f>Tabla1[[#This Row],[PRECIO REF        ($)]]-Tabla1[PRECIO REF        ($)]*Tabla1[OFERTA]</f>
        <v>14.506489999999999</v>
      </c>
      <c r="M653" s="109">
        <f>$F$3*Tabla1[[#This Row],[PRECIO CON DSCTO]]</f>
        <v>4278.9779046509993</v>
      </c>
      <c r="N653" s="31"/>
      <c r="O653" s="32"/>
      <c r="P653" s="30">
        <f>(Tabla1[[#This Row],[PEDIDO ]]*Tabla1[[#This Row],[PRECIO CON DSCTO]])</f>
        <v>0</v>
      </c>
      <c r="Q653" s="30">
        <f>(Tabla1[[#This Row],[PRECIO REF BS]]*Tabla1[[#This Row],[PEDIDO ]])</f>
        <v>0</v>
      </c>
    </row>
    <row r="654" spans="1:17" s="25" customFormat="1" ht="31.5" customHeight="1" x14ac:dyDescent="0.3">
      <c r="A654" s="41" t="s">
        <v>702</v>
      </c>
      <c r="B654" s="87">
        <v>7592200892323</v>
      </c>
      <c r="C654" s="88" t="s">
        <v>1749</v>
      </c>
      <c r="D654" s="172" t="s">
        <v>1750</v>
      </c>
      <c r="E654" s="116">
        <v>46783</v>
      </c>
      <c r="F654" s="92" t="s">
        <v>886</v>
      </c>
      <c r="G654" s="88" t="s">
        <v>136</v>
      </c>
      <c r="H654" s="28"/>
      <c r="I654" s="117">
        <v>8</v>
      </c>
      <c r="J654" s="117">
        <v>14.50647</v>
      </c>
      <c r="K654" s="113"/>
      <c r="L654" s="29">
        <f>Tabla1[[#This Row],[PRECIO REF        ($)]]-Tabla1[PRECIO REF        ($)]*Tabla1[OFERTA]</f>
        <v>14.50647</v>
      </c>
      <c r="M654" s="109">
        <f>$F$3*Tabla1[[#This Row],[PRECIO CON DSCTO]]</f>
        <v>4278.9720052530001</v>
      </c>
      <c r="N654" s="31"/>
      <c r="O654" s="32"/>
      <c r="P654" s="30">
        <f>(Tabla1[[#This Row],[PEDIDO ]]*Tabla1[[#This Row],[PRECIO CON DSCTO]])</f>
        <v>0</v>
      </c>
      <c r="Q654" s="30">
        <f>(Tabla1[[#This Row],[PRECIO REF BS]]*Tabla1[[#This Row],[PEDIDO ]])</f>
        <v>0</v>
      </c>
    </row>
    <row r="655" spans="1:17" s="25" customFormat="1" ht="31.5" customHeight="1" x14ac:dyDescent="0.3">
      <c r="A655" s="41" t="s">
        <v>702</v>
      </c>
      <c r="B655" s="87">
        <v>7592200892347</v>
      </c>
      <c r="C655" s="88" t="s">
        <v>2393</v>
      </c>
      <c r="D655" s="173" t="s">
        <v>2394</v>
      </c>
      <c r="E655" s="116">
        <v>46660</v>
      </c>
      <c r="F655" s="92" t="s">
        <v>886</v>
      </c>
      <c r="G655" s="88" t="s">
        <v>136</v>
      </c>
      <c r="H655" s="28"/>
      <c r="I655" s="117">
        <v>3</v>
      </c>
      <c r="J655" s="117">
        <v>14.50647</v>
      </c>
      <c r="K655" s="113"/>
      <c r="L655" s="29">
        <f>Tabla1[[#This Row],[PRECIO REF        ($)]]-Tabla1[PRECIO REF        ($)]*Tabla1[OFERTA]</f>
        <v>14.50647</v>
      </c>
      <c r="M655" s="109">
        <f>$F$3*Tabla1[[#This Row],[PRECIO CON DSCTO]]</f>
        <v>4278.9720052530001</v>
      </c>
      <c r="N655" s="31"/>
      <c r="O655" s="32"/>
      <c r="P655" s="30">
        <f>(Tabla1[[#This Row],[PEDIDO ]]*Tabla1[[#This Row],[PRECIO CON DSCTO]])</f>
        <v>0</v>
      </c>
      <c r="Q655" s="30">
        <f>(Tabla1[[#This Row],[PRECIO REF BS]]*Tabla1[[#This Row],[PEDIDO ]])</f>
        <v>0</v>
      </c>
    </row>
    <row r="656" spans="1:17" s="25" customFormat="1" ht="31.5" customHeight="1" x14ac:dyDescent="0.3">
      <c r="A656" s="41" t="s">
        <v>702</v>
      </c>
      <c r="B656" s="87">
        <v>7592803004208</v>
      </c>
      <c r="C656" s="88" t="s">
        <v>760</v>
      </c>
      <c r="D656" s="108" t="s">
        <v>1144</v>
      </c>
      <c r="E656" s="116">
        <v>46356</v>
      </c>
      <c r="F656" s="88" t="s">
        <v>116</v>
      </c>
      <c r="G656" s="88" t="s">
        <v>136</v>
      </c>
      <c r="H656" s="28"/>
      <c r="I656" s="117">
        <v>82</v>
      </c>
      <c r="J656" s="117">
        <v>4.12</v>
      </c>
      <c r="K656" s="113"/>
      <c r="L656" s="29">
        <f>Tabla1[[#This Row],[PRECIO REF        ($)]]-Tabla1[PRECIO REF        ($)]*Tabla1[OFERTA]</f>
        <v>4.12</v>
      </c>
      <c r="M656" s="109">
        <f>$F$3*Tabla1[[#This Row],[PRECIO CON DSCTO]]</f>
        <v>1215.2759880000001</v>
      </c>
      <c r="N656" s="31"/>
      <c r="O656" s="32"/>
      <c r="P656" s="30">
        <f>(Tabla1[[#This Row],[PEDIDO ]]*Tabla1[[#This Row],[PRECIO CON DSCTO]])</f>
        <v>0</v>
      </c>
      <c r="Q656" s="30">
        <f>(Tabla1[[#This Row],[PRECIO REF BS]]*Tabla1[[#This Row],[PEDIDO ]])</f>
        <v>0</v>
      </c>
    </row>
    <row r="657" spans="1:17" s="25" customFormat="1" ht="31.5" customHeight="1" x14ac:dyDescent="0.3">
      <c r="A657" s="41" t="s">
        <v>702</v>
      </c>
      <c r="B657" s="87">
        <v>7592803004192</v>
      </c>
      <c r="C657" s="88" t="s">
        <v>781</v>
      </c>
      <c r="D657" s="140" t="s">
        <v>1146</v>
      </c>
      <c r="E657" s="116">
        <v>46690</v>
      </c>
      <c r="F657" s="88" t="s">
        <v>116</v>
      </c>
      <c r="G657" s="88" t="s">
        <v>136</v>
      </c>
      <c r="H657" s="28"/>
      <c r="I657" s="117">
        <v>64</v>
      </c>
      <c r="J657" s="117">
        <v>3.53</v>
      </c>
      <c r="K657" s="113"/>
      <c r="L657" s="29">
        <f>Tabla1[[#This Row],[PRECIO REF        ($)]]-Tabla1[PRECIO REF        ($)]*Tabla1[OFERTA]</f>
        <v>3.53</v>
      </c>
      <c r="M657" s="109">
        <f>$F$3*Tabla1[[#This Row],[PRECIO CON DSCTO]]</f>
        <v>1041.243747</v>
      </c>
      <c r="N657" s="31"/>
      <c r="O657" s="32"/>
      <c r="P657" s="30">
        <f>(Tabla1[[#This Row],[PEDIDO ]]*Tabla1[[#This Row],[PRECIO CON DSCTO]])</f>
        <v>0</v>
      </c>
      <c r="Q657" s="30">
        <f>(Tabla1[[#This Row],[PRECIO REF BS]]*Tabla1[[#This Row],[PEDIDO ]])</f>
        <v>0</v>
      </c>
    </row>
    <row r="658" spans="1:17" s="25" customFormat="1" ht="31.5" customHeight="1" x14ac:dyDescent="0.3">
      <c r="A658" s="41" t="s">
        <v>702</v>
      </c>
      <c r="B658" s="87">
        <v>7591309002527</v>
      </c>
      <c r="C658" s="88" t="s">
        <v>1391</v>
      </c>
      <c r="D658" s="151" t="s">
        <v>1401</v>
      </c>
      <c r="E658" s="116">
        <v>46965</v>
      </c>
      <c r="F658" s="158" t="s">
        <v>135</v>
      </c>
      <c r="G658" s="88" t="s">
        <v>136</v>
      </c>
      <c r="H658" s="28"/>
      <c r="I658" s="117">
        <v>101</v>
      </c>
      <c r="J658" s="117">
        <v>2.2749999999999999</v>
      </c>
      <c r="K658" s="113"/>
      <c r="L658" s="29">
        <f>Tabla1[[#This Row],[PRECIO REF        ($)]]-Tabla1[PRECIO REF        ($)]*Tabla1[OFERTA]</f>
        <v>2.2749999999999999</v>
      </c>
      <c r="M658" s="109">
        <f>$F$3*Tabla1[[#This Row],[PRECIO CON DSCTO]]</f>
        <v>671.05652249999991</v>
      </c>
      <c r="N658" s="31"/>
      <c r="O658" s="32"/>
      <c r="P658" s="30">
        <f>(Tabla1[[#This Row],[PEDIDO ]]*Tabla1[[#This Row],[PRECIO CON DSCTO]])</f>
        <v>0</v>
      </c>
      <c r="Q658" s="30">
        <f>(Tabla1[[#This Row],[PRECIO REF BS]]*Tabla1[[#This Row],[PEDIDO ]])</f>
        <v>0</v>
      </c>
    </row>
    <row r="659" spans="1:17" s="25" customFormat="1" ht="31.5" customHeight="1" x14ac:dyDescent="0.3">
      <c r="A659" s="41" t="s">
        <v>702</v>
      </c>
      <c r="B659" s="87">
        <v>7591616002050</v>
      </c>
      <c r="C659" s="88" t="s">
        <v>1408</v>
      </c>
      <c r="D659" s="102" t="s">
        <v>1410</v>
      </c>
      <c r="E659" s="116">
        <v>46476</v>
      </c>
      <c r="F659" s="90" t="s">
        <v>157</v>
      </c>
      <c r="G659" s="88" t="s">
        <v>136</v>
      </c>
      <c r="H659" s="28" t="s">
        <v>2632</v>
      </c>
      <c r="I659" s="117">
        <v>15</v>
      </c>
      <c r="J659" s="117">
        <v>3.1849599999999998</v>
      </c>
      <c r="K659" s="113"/>
      <c r="L659" s="29">
        <f>Tabla1[[#This Row],[PRECIO REF        ($)]]-Tabla1[PRECIO REF        ($)]*Tabla1[OFERTA]</f>
        <v>3.1849599999999998</v>
      </c>
      <c r="M659" s="109">
        <f>$F$3*Tabla1[[#This Row],[PRECIO CON DSCTO]]</f>
        <v>939.46733270399989</v>
      </c>
      <c r="N659" s="31"/>
      <c r="O659" s="32"/>
      <c r="P659" s="30">
        <f>(Tabla1[[#This Row],[PEDIDO ]]*Tabla1[[#This Row],[PRECIO CON DSCTO]])</f>
        <v>0</v>
      </c>
      <c r="Q659" s="30">
        <f>(Tabla1[[#This Row],[PRECIO REF BS]]*Tabla1[[#This Row],[PEDIDO ]])</f>
        <v>0</v>
      </c>
    </row>
    <row r="660" spans="1:17" s="25" customFormat="1" ht="31.5" customHeight="1" x14ac:dyDescent="0.3">
      <c r="A660" s="41" t="s">
        <v>702</v>
      </c>
      <c r="B660" s="87">
        <v>7591570000734</v>
      </c>
      <c r="C660" s="88" t="s">
        <v>738</v>
      </c>
      <c r="D660" s="145" t="s">
        <v>817</v>
      </c>
      <c r="E660" s="116">
        <v>46233</v>
      </c>
      <c r="F660" s="96" t="s">
        <v>873</v>
      </c>
      <c r="G660" s="88" t="s">
        <v>136</v>
      </c>
      <c r="H660" s="28"/>
      <c r="I660" s="117">
        <v>17</v>
      </c>
      <c r="J660" s="117">
        <v>3.02</v>
      </c>
      <c r="K660" s="113"/>
      <c r="L660" s="29">
        <f>Tabla1[[#This Row],[PRECIO REF        ($)]]-Tabla1[PRECIO REF        ($)]*Tabla1[OFERTA]</f>
        <v>3.02</v>
      </c>
      <c r="M660" s="109">
        <f>$F$3*Tabla1[[#This Row],[PRECIO CON DSCTO]]</f>
        <v>890.80909799999995</v>
      </c>
      <c r="N660" s="31"/>
      <c r="O660" s="32"/>
      <c r="P660" s="30">
        <f>(Tabla1[[#This Row],[PEDIDO ]]*Tabla1[[#This Row],[PRECIO CON DSCTO]])</f>
        <v>0</v>
      </c>
      <c r="Q660" s="30">
        <f>(Tabla1[[#This Row],[PRECIO REF BS]]*Tabla1[[#This Row],[PEDIDO ]])</f>
        <v>0</v>
      </c>
    </row>
    <row r="661" spans="1:17" s="25" customFormat="1" ht="31.5" customHeight="1" x14ac:dyDescent="0.3">
      <c r="A661" s="41" t="s">
        <v>702</v>
      </c>
      <c r="B661" s="87">
        <v>7591570000741</v>
      </c>
      <c r="C661" s="88" t="s">
        <v>739</v>
      </c>
      <c r="D661" s="100" t="s">
        <v>818</v>
      </c>
      <c r="E661" s="116">
        <v>46598</v>
      </c>
      <c r="F661" s="96" t="s">
        <v>873</v>
      </c>
      <c r="G661" s="88" t="s">
        <v>136</v>
      </c>
      <c r="H661" s="28"/>
      <c r="I661" s="117">
        <v>10</v>
      </c>
      <c r="J661" s="117">
        <v>1.95</v>
      </c>
      <c r="K661" s="113"/>
      <c r="L661" s="29">
        <f>Tabla1[[#This Row],[PRECIO REF        ($)]]-Tabla1[PRECIO REF        ($)]*Tabla1[OFERTA]</f>
        <v>1.95</v>
      </c>
      <c r="M661" s="109">
        <f>$F$3*Tabla1[[#This Row],[PRECIO CON DSCTO]]</f>
        <v>575.19130499999994</v>
      </c>
      <c r="N661" s="31"/>
      <c r="O661" s="32"/>
      <c r="P661" s="30">
        <f>(Tabla1[[#This Row],[PEDIDO ]]*Tabla1[[#This Row],[PRECIO CON DSCTO]])</f>
        <v>0</v>
      </c>
      <c r="Q661" s="30">
        <f>(Tabla1[[#This Row],[PRECIO REF BS]]*Tabla1[[#This Row],[PEDIDO ]])</f>
        <v>0</v>
      </c>
    </row>
    <row r="662" spans="1:17" s="25" customFormat="1" ht="31.5" customHeight="1" x14ac:dyDescent="0.3">
      <c r="A662" s="41" t="s">
        <v>702</v>
      </c>
      <c r="B662" s="87">
        <v>7591309000080</v>
      </c>
      <c r="C662" s="88" t="s">
        <v>740</v>
      </c>
      <c r="D662" s="148" t="s">
        <v>819</v>
      </c>
      <c r="E662" s="116">
        <v>47118</v>
      </c>
      <c r="F662" s="90" t="s">
        <v>874</v>
      </c>
      <c r="G662" s="88" t="s">
        <v>136</v>
      </c>
      <c r="H662" s="28"/>
      <c r="I662" s="117">
        <v>108</v>
      </c>
      <c r="J662" s="117">
        <v>2.11185</v>
      </c>
      <c r="K662" s="113"/>
      <c r="L662" s="29">
        <f>Tabla1[[#This Row],[PRECIO REF        ($)]]-Tabla1[PRECIO REF        ($)]*Tabla1[OFERTA]</f>
        <v>2.11185</v>
      </c>
      <c r="M662" s="109">
        <f>$F$3*Tabla1[[#This Row],[PRECIO CON DSCTO]]</f>
        <v>622.93218331499997</v>
      </c>
      <c r="N662" s="31"/>
      <c r="O662" s="32"/>
      <c r="P662" s="30">
        <f>(Tabla1[[#This Row],[PEDIDO ]]*Tabla1[[#This Row],[PRECIO CON DSCTO]])</f>
        <v>0</v>
      </c>
      <c r="Q662" s="30">
        <f>(Tabla1[[#This Row],[PRECIO REF BS]]*Tabla1[[#This Row],[PEDIDO ]])</f>
        <v>0</v>
      </c>
    </row>
    <row r="663" spans="1:17" s="25" customFormat="1" ht="31.5" customHeight="1" x14ac:dyDescent="0.3">
      <c r="A663" s="41" t="s">
        <v>702</v>
      </c>
      <c r="B663" s="87">
        <v>7591309000219</v>
      </c>
      <c r="C663" s="88" t="s">
        <v>741</v>
      </c>
      <c r="D663" s="147" t="s">
        <v>820</v>
      </c>
      <c r="E663" s="116">
        <v>47118</v>
      </c>
      <c r="F663" s="90" t="s">
        <v>874</v>
      </c>
      <c r="G663" s="88" t="s">
        <v>136</v>
      </c>
      <c r="H663" s="28"/>
      <c r="I663" s="117">
        <v>61</v>
      </c>
      <c r="J663" s="117">
        <v>2.11185</v>
      </c>
      <c r="K663" s="113"/>
      <c r="L663" s="29">
        <f>Tabla1[[#This Row],[PRECIO REF        ($)]]-Tabla1[PRECIO REF        ($)]*Tabla1[OFERTA]</f>
        <v>2.11185</v>
      </c>
      <c r="M663" s="109">
        <f>$F$3*Tabla1[[#This Row],[PRECIO CON DSCTO]]</f>
        <v>622.93218331499997</v>
      </c>
      <c r="N663" s="31"/>
      <c r="O663" s="32"/>
      <c r="P663" s="30">
        <f>(Tabla1[[#This Row],[PEDIDO ]]*Tabla1[[#This Row],[PRECIO CON DSCTO]])</f>
        <v>0</v>
      </c>
      <c r="Q663" s="30">
        <f>(Tabla1[[#This Row],[PRECIO REF BS]]*Tabla1[[#This Row],[PEDIDO ]])</f>
        <v>0</v>
      </c>
    </row>
    <row r="664" spans="1:17" s="25" customFormat="1" ht="31.5" customHeight="1" x14ac:dyDescent="0.3">
      <c r="A664" s="41" t="s">
        <v>702</v>
      </c>
      <c r="B664" s="87">
        <v>7591309000042</v>
      </c>
      <c r="C664" s="88" t="s">
        <v>742</v>
      </c>
      <c r="D664" s="149" t="s">
        <v>821</v>
      </c>
      <c r="E664" s="116">
        <v>47057</v>
      </c>
      <c r="F664" s="90" t="s">
        <v>874</v>
      </c>
      <c r="G664" s="88" t="s">
        <v>136</v>
      </c>
      <c r="H664" s="28"/>
      <c r="I664" s="117">
        <v>35</v>
      </c>
      <c r="J664" s="117">
        <v>2.11</v>
      </c>
      <c r="K664" s="113"/>
      <c r="L664" s="29">
        <f>Tabla1[[#This Row],[PRECIO REF        ($)]]-Tabla1[PRECIO REF        ($)]*Tabla1[OFERTA]</f>
        <v>2.11</v>
      </c>
      <c r="M664" s="109">
        <f>$F$3*Tabla1[[#This Row],[PRECIO CON DSCTO]]</f>
        <v>622.38648899999998</v>
      </c>
      <c r="N664" s="31"/>
      <c r="O664" s="32"/>
      <c r="P664" s="30">
        <f>(Tabla1[[#This Row],[PEDIDO ]]*Tabla1[[#This Row],[PRECIO CON DSCTO]])</f>
        <v>0</v>
      </c>
      <c r="Q664" s="30">
        <f>(Tabla1[[#This Row],[PRECIO REF BS]]*Tabla1[[#This Row],[PEDIDO ]])</f>
        <v>0</v>
      </c>
    </row>
    <row r="665" spans="1:17" s="25" customFormat="1" ht="31.5" customHeight="1" x14ac:dyDescent="0.3">
      <c r="A665" s="41" t="s">
        <v>702</v>
      </c>
      <c r="B665" s="87">
        <v>7591309000066</v>
      </c>
      <c r="C665" s="88" t="s">
        <v>743</v>
      </c>
      <c r="D665" s="148" t="s">
        <v>822</v>
      </c>
      <c r="E665" s="116">
        <v>47118</v>
      </c>
      <c r="F665" s="90" t="s">
        <v>874</v>
      </c>
      <c r="G665" s="88" t="s">
        <v>136</v>
      </c>
      <c r="H665" s="28"/>
      <c r="I665" s="117">
        <v>89</v>
      </c>
      <c r="J665" s="117">
        <v>2.11185</v>
      </c>
      <c r="K665" s="113"/>
      <c r="L665" s="29">
        <f>Tabla1[[#This Row],[PRECIO REF        ($)]]-Tabla1[PRECIO REF        ($)]*Tabla1[OFERTA]</f>
        <v>2.11185</v>
      </c>
      <c r="M665" s="109">
        <f>$F$3*Tabla1[[#This Row],[PRECIO CON DSCTO]]</f>
        <v>622.93218331499997</v>
      </c>
      <c r="N665" s="31"/>
      <c r="O665" s="32"/>
      <c r="P665" s="30">
        <f>(Tabla1[[#This Row],[PEDIDO ]]*Tabla1[[#This Row],[PRECIO CON DSCTO]])</f>
        <v>0</v>
      </c>
      <c r="Q665" s="30">
        <f>(Tabla1[[#This Row],[PRECIO REF BS]]*Tabla1[[#This Row],[PEDIDO ]])</f>
        <v>0</v>
      </c>
    </row>
    <row r="666" spans="1:17" s="25" customFormat="1" ht="31.5" customHeight="1" x14ac:dyDescent="0.3">
      <c r="A666" s="41" t="s">
        <v>702</v>
      </c>
      <c r="B666" s="87">
        <v>7591309902759</v>
      </c>
      <c r="C666" s="88" t="s">
        <v>2031</v>
      </c>
      <c r="D666" s="147" t="s">
        <v>2032</v>
      </c>
      <c r="E666" s="116">
        <v>47056</v>
      </c>
      <c r="F666" s="90" t="s">
        <v>874</v>
      </c>
      <c r="G666" s="88" t="s">
        <v>136</v>
      </c>
      <c r="H666" s="28"/>
      <c r="I666" s="117">
        <v>99</v>
      </c>
      <c r="J666" s="117">
        <v>2.9874999999999998</v>
      </c>
      <c r="K666" s="113"/>
      <c r="L666" s="29">
        <f>Tabla1[[#This Row],[PRECIO REF        ($)]]-Tabla1[PRECIO REF        ($)]*Tabla1[OFERTA]</f>
        <v>2.9874999999999998</v>
      </c>
      <c r="M666" s="109">
        <f>$F$3*Tabla1[[#This Row],[PRECIO CON DSCTO]]</f>
        <v>881.22257624999997</v>
      </c>
      <c r="N666" s="31"/>
      <c r="O666" s="32"/>
      <c r="P666" s="30">
        <f>(Tabla1[[#This Row],[PEDIDO ]]*Tabla1[[#This Row],[PRECIO CON DSCTO]])</f>
        <v>0</v>
      </c>
      <c r="Q666" s="30">
        <f>(Tabla1[[#This Row],[PRECIO REF BS]]*Tabla1[[#This Row],[PEDIDO ]])</f>
        <v>0</v>
      </c>
    </row>
    <row r="667" spans="1:17" s="25" customFormat="1" ht="31.5" customHeight="1" x14ac:dyDescent="0.3">
      <c r="A667" s="41" t="s">
        <v>702</v>
      </c>
      <c r="B667" s="87">
        <v>7591309900762</v>
      </c>
      <c r="C667" s="88" t="s">
        <v>1569</v>
      </c>
      <c r="D667" s="99" t="s">
        <v>1573</v>
      </c>
      <c r="E667" s="116">
        <v>47026</v>
      </c>
      <c r="F667" s="90" t="s">
        <v>874</v>
      </c>
      <c r="G667" s="88" t="s">
        <v>136</v>
      </c>
      <c r="H667" s="28"/>
      <c r="I667" s="117">
        <v>105</v>
      </c>
      <c r="J667" s="117">
        <v>1.2102999999999999</v>
      </c>
      <c r="K667" s="113"/>
      <c r="L667" s="29">
        <f>Tabla1[[#This Row],[PRECIO REF        ($)]]-Tabla1[PRECIO REF        ($)]*Tabla1[OFERTA]</f>
        <v>1.2102999999999999</v>
      </c>
      <c r="M667" s="109">
        <f>$F$3*Tabla1[[#This Row],[PRECIO CON DSCTO]]</f>
        <v>357.00206996999998</v>
      </c>
      <c r="N667" s="31"/>
      <c r="O667" s="32"/>
      <c r="P667" s="30">
        <f>(Tabla1[[#This Row],[PEDIDO ]]*Tabla1[[#This Row],[PRECIO CON DSCTO]])</f>
        <v>0</v>
      </c>
      <c r="Q667" s="30">
        <f>(Tabla1[[#This Row],[PRECIO REF BS]]*Tabla1[[#This Row],[PEDIDO ]])</f>
        <v>0</v>
      </c>
    </row>
    <row r="668" spans="1:17" s="25" customFormat="1" ht="31.5" customHeight="1" x14ac:dyDescent="0.3">
      <c r="A668" s="41" t="s">
        <v>702</v>
      </c>
      <c r="B668" s="87">
        <v>7591309900793</v>
      </c>
      <c r="C668" s="88" t="s">
        <v>744</v>
      </c>
      <c r="D668" s="99" t="s">
        <v>823</v>
      </c>
      <c r="E668" s="116">
        <v>46995</v>
      </c>
      <c r="F668" s="90" t="s">
        <v>874</v>
      </c>
      <c r="G668" s="88" t="s">
        <v>136</v>
      </c>
      <c r="H668" s="28"/>
      <c r="I668" s="117">
        <v>100</v>
      </c>
      <c r="J668" s="117">
        <v>2.0114999999999998</v>
      </c>
      <c r="K668" s="113"/>
      <c r="L668" s="29">
        <f>Tabla1[[#This Row],[PRECIO REF        ($)]]-Tabla1[PRECIO REF        ($)]*Tabla1[OFERTA]</f>
        <v>2.0114999999999998</v>
      </c>
      <c r="M668" s="109">
        <f>$F$3*Tabla1[[#This Row],[PRECIO CON DSCTO]]</f>
        <v>593.33195384999999</v>
      </c>
      <c r="N668" s="31"/>
      <c r="O668" s="32"/>
      <c r="P668" s="30">
        <f>(Tabla1[[#This Row],[PEDIDO ]]*Tabla1[[#This Row],[PRECIO CON DSCTO]])</f>
        <v>0</v>
      </c>
      <c r="Q668" s="30">
        <f>(Tabla1[[#This Row],[PRECIO REF BS]]*Tabla1[[#This Row],[PEDIDO ]])</f>
        <v>0</v>
      </c>
    </row>
    <row r="669" spans="1:17" s="25" customFormat="1" ht="31.5" customHeight="1" x14ac:dyDescent="0.3">
      <c r="A669" s="41" t="s">
        <v>702</v>
      </c>
      <c r="B669" s="87">
        <v>7596273001309</v>
      </c>
      <c r="C669" s="88" t="s">
        <v>776</v>
      </c>
      <c r="D669" s="100" t="s">
        <v>850</v>
      </c>
      <c r="E669" s="116">
        <v>46537</v>
      </c>
      <c r="F669" s="92" t="s">
        <v>875</v>
      </c>
      <c r="G669" s="88" t="s">
        <v>136</v>
      </c>
      <c r="H669" s="28"/>
      <c r="I669" s="117">
        <v>16</v>
      </c>
      <c r="J669" s="117">
        <v>2.72</v>
      </c>
      <c r="K669" s="113"/>
      <c r="L669" s="29">
        <f>Tabla1[[#This Row],[PRECIO REF        ($)]]-Tabla1[PRECIO REF        ($)]*Tabla1[OFERTA]</f>
        <v>2.72</v>
      </c>
      <c r="M669" s="109">
        <f>$F$3*Tabla1[[#This Row],[PRECIO CON DSCTO]]</f>
        <v>802.318128</v>
      </c>
      <c r="N669" s="31"/>
      <c r="O669" s="32"/>
      <c r="P669" s="30">
        <f>(Tabla1[[#This Row],[PEDIDO ]]*Tabla1[[#This Row],[PRECIO CON DSCTO]])</f>
        <v>0</v>
      </c>
      <c r="Q669" s="30">
        <f>(Tabla1[[#This Row],[PRECIO REF BS]]*Tabla1[[#This Row],[PEDIDO ]])</f>
        <v>0</v>
      </c>
    </row>
    <row r="670" spans="1:17" s="25" customFormat="1" ht="31.5" customHeight="1" x14ac:dyDescent="0.3">
      <c r="A670" s="41" t="s">
        <v>702</v>
      </c>
      <c r="B670" s="87">
        <v>7596273001316</v>
      </c>
      <c r="C670" s="88" t="s">
        <v>777</v>
      </c>
      <c r="D670" s="146" t="s">
        <v>851</v>
      </c>
      <c r="E670" s="116">
        <v>46537</v>
      </c>
      <c r="F670" s="92" t="s">
        <v>875</v>
      </c>
      <c r="G670" s="88" t="s">
        <v>136</v>
      </c>
      <c r="H670" s="28"/>
      <c r="I670" s="117">
        <v>10</v>
      </c>
      <c r="J670" s="117">
        <v>3.35</v>
      </c>
      <c r="K670" s="113"/>
      <c r="L670" s="29">
        <f>Tabla1[[#This Row],[PRECIO REF        ($)]]-Tabla1[PRECIO REF        ($)]*Tabla1[OFERTA]</f>
        <v>3.35</v>
      </c>
      <c r="M670" s="109">
        <f>$F$3*Tabla1[[#This Row],[PRECIO CON DSCTO]]</f>
        <v>988.14916500000004</v>
      </c>
      <c r="N670" s="31"/>
      <c r="O670" s="32"/>
      <c r="P670" s="30">
        <f>(Tabla1[[#This Row],[PEDIDO ]]*Tabla1[[#This Row],[PRECIO CON DSCTO]])</f>
        <v>0</v>
      </c>
      <c r="Q670" s="30">
        <f>(Tabla1[[#This Row],[PRECIO REF BS]]*Tabla1[[#This Row],[PEDIDO ]])</f>
        <v>0</v>
      </c>
    </row>
    <row r="671" spans="1:17" s="25" customFormat="1" ht="31.5" customHeight="1" x14ac:dyDescent="0.3">
      <c r="A671" s="41" t="s">
        <v>702</v>
      </c>
      <c r="B671" s="87">
        <v>7596273001194</v>
      </c>
      <c r="C671" s="88" t="s">
        <v>778</v>
      </c>
      <c r="D671" s="151" t="s">
        <v>852</v>
      </c>
      <c r="E671" s="116">
        <v>47117</v>
      </c>
      <c r="F671" s="92" t="s">
        <v>875</v>
      </c>
      <c r="G671" s="88" t="s">
        <v>136</v>
      </c>
      <c r="H671" s="28"/>
      <c r="I671" s="117">
        <v>20</v>
      </c>
      <c r="J671" s="117">
        <v>1.2567600000000001</v>
      </c>
      <c r="K671" s="113"/>
      <c r="L671" s="29">
        <f>Tabla1[[#This Row],[PRECIO REF        ($)]]-Tabla1[PRECIO REF        ($)]*Tabla1[OFERTA]</f>
        <v>1.2567600000000001</v>
      </c>
      <c r="M671" s="109">
        <f>$F$3*Tabla1[[#This Row],[PRECIO CON DSCTO]]</f>
        <v>370.70637152400002</v>
      </c>
      <c r="N671" s="31"/>
      <c r="O671" s="32"/>
      <c r="P671" s="30">
        <f>(Tabla1[[#This Row],[PEDIDO ]]*Tabla1[[#This Row],[PRECIO CON DSCTO]])</f>
        <v>0</v>
      </c>
      <c r="Q671" s="30">
        <f>(Tabla1[[#This Row],[PRECIO REF BS]]*Tabla1[[#This Row],[PEDIDO ]])</f>
        <v>0</v>
      </c>
    </row>
    <row r="672" spans="1:17" s="25" customFormat="1" ht="31.5" customHeight="1" x14ac:dyDescent="0.3">
      <c r="A672" s="41" t="s">
        <v>702</v>
      </c>
      <c r="B672" s="87">
        <v>6970488420246</v>
      </c>
      <c r="C672" s="88" t="s">
        <v>1019</v>
      </c>
      <c r="D672" s="149" t="s">
        <v>1023</v>
      </c>
      <c r="E672" s="116">
        <v>46751</v>
      </c>
      <c r="F672" s="92" t="s">
        <v>875</v>
      </c>
      <c r="G672" s="88" t="s">
        <v>136</v>
      </c>
      <c r="H672" s="28"/>
      <c r="I672" s="117">
        <v>22</v>
      </c>
      <c r="J672" s="117">
        <v>1.8426400000000001</v>
      </c>
      <c r="K672" s="113"/>
      <c r="L672" s="29">
        <f>Tabla1[[#This Row],[PRECIO REF        ($)]]-Tabla1[PRECIO REF        ($)]*Tabla1[OFERTA]</f>
        <v>1.8426400000000001</v>
      </c>
      <c r="M672" s="109">
        <f>$F$3*Tabla1[[#This Row],[PRECIO CON DSCTO]]</f>
        <v>543.52333653599999</v>
      </c>
      <c r="N672" s="31"/>
      <c r="O672" s="32"/>
      <c r="P672" s="30">
        <f>(Tabla1[[#This Row],[PEDIDO ]]*Tabla1[[#This Row],[PRECIO CON DSCTO]])</f>
        <v>0</v>
      </c>
      <c r="Q672" s="30">
        <f>(Tabla1[[#This Row],[PRECIO REF BS]]*Tabla1[[#This Row],[PEDIDO ]])</f>
        <v>0</v>
      </c>
    </row>
    <row r="673" spans="1:17" s="25" customFormat="1" ht="31.5" customHeight="1" x14ac:dyDescent="0.3">
      <c r="A673" s="41" t="s">
        <v>702</v>
      </c>
      <c r="B673" s="87">
        <v>6970488420284</v>
      </c>
      <c r="C673" s="88" t="s">
        <v>1020</v>
      </c>
      <c r="D673" s="108" t="s">
        <v>1024</v>
      </c>
      <c r="E673" s="116">
        <v>46751</v>
      </c>
      <c r="F673" s="92" t="s">
        <v>875</v>
      </c>
      <c r="G673" s="88" t="s">
        <v>136</v>
      </c>
      <c r="H673" s="28"/>
      <c r="I673" s="117">
        <v>50</v>
      </c>
      <c r="J673" s="117">
        <v>1.81555</v>
      </c>
      <c r="K673" s="113"/>
      <c r="L673" s="29">
        <f>Tabla1[[#This Row],[PRECIO REF        ($)]]-Tabla1[PRECIO REF        ($)]*Tabla1[OFERTA]</f>
        <v>1.81555</v>
      </c>
      <c r="M673" s="109">
        <f>$F$3*Tabla1[[#This Row],[PRECIO CON DSCTO]]</f>
        <v>535.53260194500001</v>
      </c>
      <c r="N673" s="31"/>
      <c r="O673" s="32"/>
      <c r="P673" s="30">
        <f>(Tabla1[[#This Row],[PEDIDO ]]*Tabla1[[#This Row],[PRECIO CON DSCTO]])</f>
        <v>0</v>
      </c>
      <c r="Q673" s="30">
        <f>(Tabla1[[#This Row],[PRECIO REF BS]]*Tabla1[[#This Row],[PEDIDO ]])</f>
        <v>0</v>
      </c>
    </row>
    <row r="674" spans="1:17" s="25" customFormat="1" ht="31.5" customHeight="1" x14ac:dyDescent="0.3">
      <c r="A674" s="41" t="s">
        <v>702</v>
      </c>
      <c r="B674" s="87">
        <v>6976336580315</v>
      </c>
      <c r="C674" s="88" t="s">
        <v>745</v>
      </c>
      <c r="D674" s="143" t="s">
        <v>824</v>
      </c>
      <c r="E674" s="116">
        <v>46903</v>
      </c>
      <c r="F674" s="92" t="s">
        <v>875</v>
      </c>
      <c r="G674" s="88" t="s">
        <v>136</v>
      </c>
      <c r="H674" s="28"/>
      <c r="I674" s="117">
        <v>55</v>
      </c>
      <c r="J674" s="117">
        <v>2.2065899999999998</v>
      </c>
      <c r="K674" s="113"/>
      <c r="L674" s="29">
        <f>Tabla1[[#This Row],[PRECIO REF        ($)]]-Tabla1[PRECIO REF        ($)]*Tabla1[OFERTA]</f>
        <v>2.2065899999999998</v>
      </c>
      <c r="M674" s="109">
        <f>$F$3*Tabla1[[#This Row],[PRECIO CON DSCTO]]</f>
        <v>650.87763164099999</v>
      </c>
      <c r="N674" s="31"/>
      <c r="O674" s="32"/>
      <c r="P674" s="30">
        <f>(Tabla1[[#This Row],[PEDIDO ]]*Tabla1[[#This Row],[PRECIO CON DSCTO]])</f>
        <v>0</v>
      </c>
      <c r="Q674" s="30">
        <f>(Tabla1[[#This Row],[PRECIO REF BS]]*Tabla1[[#This Row],[PEDIDO ]])</f>
        <v>0</v>
      </c>
    </row>
    <row r="675" spans="1:17" s="25" customFormat="1" ht="31.5" customHeight="1" x14ac:dyDescent="0.3">
      <c r="A675" s="41" t="s">
        <v>702</v>
      </c>
      <c r="B675" s="87">
        <v>7702006208659</v>
      </c>
      <c r="C675" s="88" t="s">
        <v>2351</v>
      </c>
      <c r="D675" s="144" t="s">
        <v>2352</v>
      </c>
      <c r="E675" s="116">
        <v>46965</v>
      </c>
      <c r="F675" s="92" t="s">
        <v>867</v>
      </c>
      <c r="G675" s="88" t="s">
        <v>136</v>
      </c>
      <c r="H675" s="28"/>
      <c r="I675" s="117">
        <v>12</v>
      </c>
      <c r="J675" s="117">
        <v>7.4367999999999999</v>
      </c>
      <c r="K675" s="113"/>
      <c r="L675" s="29">
        <f>Tabla1[[#This Row],[PRECIO REF        ($)]]-Tabla1[PRECIO REF        ($)]*Tabla1[OFERTA]</f>
        <v>7.4367999999999999</v>
      </c>
      <c r="M675" s="109">
        <f>$F$3*Tabla1[[#This Row],[PRECIO CON DSCTO]]</f>
        <v>2193.6321523199999</v>
      </c>
      <c r="N675" s="31"/>
      <c r="O675" s="32"/>
      <c r="P675" s="30">
        <f>(Tabla1[[#This Row],[PEDIDO ]]*Tabla1[[#This Row],[PRECIO CON DSCTO]])</f>
        <v>0</v>
      </c>
      <c r="Q675" s="30">
        <f>(Tabla1[[#This Row],[PRECIO REF BS]]*Tabla1[[#This Row],[PEDIDO ]])</f>
        <v>0</v>
      </c>
    </row>
    <row r="676" spans="1:17" s="25" customFormat="1" ht="31.5" customHeight="1" x14ac:dyDescent="0.3">
      <c r="A676" s="41" t="s">
        <v>702</v>
      </c>
      <c r="B676" s="87">
        <v>7702006653466</v>
      </c>
      <c r="C676" s="88" t="s">
        <v>2353</v>
      </c>
      <c r="D676" s="155" t="s">
        <v>2354</v>
      </c>
      <c r="E676" s="116">
        <v>46965</v>
      </c>
      <c r="F676" s="92" t="s">
        <v>867</v>
      </c>
      <c r="G676" s="88" t="s">
        <v>136</v>
      </c>
      <c r="H676" s="28"/>
      <c r="I676" s="117">
        <v>6</v>
      </c>
      <c r="J676" s="117">
        <v>6.8479999999999999</v>
      </c>
      <c r="K676" s="113"/>
      <c r="L676" s="29">
        <f>Tabla1[[#This Row],[PRECIO REF        ($)]]-Tabla1[PRECIO REF        ($)]*Tabla1[OFERTA]</f>
        <v>6.8479999999999999</v>
      </c>
      <c r="M676" s="109">
        <f>$F$3*Tabla1[[#This Row],[PRECIO CON DSCTO]]</f>
        <v>2019.9538751999999</v>
      </c>
      <c r="N676" s="31"/>
      <c r="O676" s="32"/>
      <c r="P676" s="30">
        <f>(Tabla1[[#This Row],[PEDIDO ]]*Tabla1[[#This Row],[PRECIO CON DSCTO]])</f>
        <v>0</v>
      </c>
      <c r="Q676" s="30">
        <f>(Tabla1[[#This Row],[PRECIO REF BS]]*Tabla1[[#This Row],[PEDIDO ]])</f>
        <v>0</v>
      </c>
    </row>
    <row r="677" spans="1:17" s="25" customFormat="1" ht="31.5" customHeight="1" x14ac:dyDescent="0.3">
      <c r="A677" s="41" t="s">
        <v>702</v>
      </c>
      <c r="B677" s="87">
        <v>7506306241152</v>
      </c>
      <c r="C677" s="88" t="s">
        <v>2355</v>
      </c>
      <c r="D677" s="180" t="s">
        <v>2356</v>
      </c>
      <c r="E677" s="116">
        <v>46660</v>
      </c>
      <c r="F677" s="92" t="s">
        <v>867</v>
      </c>
      <c r="G677" s="88" t="s">
        <v>136</v>
      </c>
      <c r="H677" s="28"/>
      <c r="I677" s="117">
        <v>8</v>
      </c>
      <c r="J677" s="117">
        <v>6.8608000000000002</v>
      </c>
      <c r="K677" s="113"/>
      <c r="L677" s="29">
        <f>Tabla1[[#This Row],[PRECIO REF        ($)]]-Tabla1[PRECIO REF        ($)]*Tabla1[OFERTA]</f>
        <v>6.8608000000000002</v>
      </c>
      <c r="M677" s="109">
        <f>$F$3*Tabla1[[#This Row],[PRECIO CON DSCTO]]</f>
        <v>2023.7294899200001</v>
      </c>
      <c r="N677" s="31"/>
      <c r="O677" s="32"/>
      <c r="P677" s="30">
        <f>(Tabla1[[#This Row],[PEDIDO ]]*Tabla1[[#This Row],[PRECIO CON DSCTO]])</f>
        <v>0</v>
      </c>
      <c r="Q677" s="30">
        <f>(Tabla1[[#This Row],[PRECIO REF BS]]*Tabla1[[#This Row],[PEDIDO ]])</f>
        <v>0</v>
      </c>
    </row>
    <row r="678" spans="1:17" s="25" customFormat="1" ht="31.5" customHeight="1" x14ac:dyDescent="0.3">
      <c r="A678" s="41" t="s">
        <v>702</v>
      </c>
      <c r="B678" s="90">
        <v>78924468</v>
      </c>
      <c r="C678" s="88" t="s">
        <v>2667</v>
      </c>
      <c r="D678" s="143" t="s">
        <v>2668</v>
      </c>
      <c r="E678" s="116">
        <v>46660</v>
      </c>
      <c r="F678" s="92" t="s">
        <v>867</v>
      </c>
      <c r="G678" s="88" t="s">
        <v>136</v>
      </c>
      <c r="H678" s="28"/>
      <c r="I678" s="117">
        <v>24</v>
      </c>
      <c r="J678" s="117">
        <v>3.8069999999999999</v>
      </c>
      <c r="K678" s="113"/>
      <c r="L678" s="29">
        <f>Tabla1[[#This Row],[PRECIO REF        ($)]]-Tabla1[PRECIO REF        ($)]*Tabla1[OFERTA]</f>
        <v>3.8069999999999999</v>
      </c>
      <c r="M678" s="109">
        <f>$F$3*Tabla1[[#This Row],[PRECIO CON DSCTO]]</f>
        <v>1122.9504093</v>
      </c>
      <c r="N678" s="31"/>
      <c r="O678" s="32"/>
      <c r="P678" s="30">
        <f>(Tabla1[[#This Row],[PEDIDO ]]*Tabla1[[#This Row],[PRECIO CON DSCTO]])</f>
        <v>0</v>
      </c>
      <c r="Q678" s="30">
        <f>(Tabla1[[#This Row],[PRECIO REF BS]]*Tabla1[[#This Row],[PEDIDO ]])</f>
        <v>0</v>
      </c>
    </row>
    <row r="679" spans="1:17" s="25" customFormat="1" ht="31.5" customHeight="1" x14ac:dyDescent="0.3">
      <c r="A679" s="41" t="s">
        <v>702</v>
      </c>
      <c r="B679" s="87">
        <v>7506306241183</v>
      </c>
      <c r="C679" s="88" t="s">
        <v>1329</v>
      </c>
      <c r="D679" s="91" t="s">
        <v>1338</v>
      </c>
      <c r="E679" s="116">
        <v>46721</v>
      </c>
      <c r="F679" s="92" t="s">
        <v>867</v>
      </c>
      <c r="G679" s="88" t="s">
        <v>136</v>
      </c>
      <c r="H679" s="28"/>
      <c r="I679" s="117">
        <v>26</v>
      </c>
      <c r="J679" s="117">
        <v>6.8608000000000002</v>
      </c>
      <c r="K679" s="113"/>
      <c r="L679" s="29">
        <f>Tabla1[[#This Row],[PRECIO REF        ($)]]-Tabla1[PRECIO REF        ($)]*Tabla1[OFERTA]</f>
        <v>6.8608000000000002</v>
      </c>
      <c r="M679" s="109">
        <f>$F$3*Tabla1[[#This Row],[PRECIO CON DSCTO]]</f>
        <v>2023.7294899200001</v>
      </c>
      <c r="N679" s="31"/>
      <c r="O679" s="32"/>
      <c r="P679" s="30">
        <f>(Tabla1[[#This Row],[PEDIDO ]]*Tabla1[[#This Row],[PRECIO CON DSCTO]])</f>
        <v>0</v>
      </c>
      <c r="Q679" s="30">
        <f>(Tabla1[[#This Row],[PRECIO REF BS]]*Tabla1[[#This Row],[PEDIDO ]])</f>
        <v>0</v>
      </c>
    </row>
    <row r="680" spans="1:17" s="25" customFormat="1" ht="31.5" customHeight="1" x14ac:dyDescent="0.3">
      <c r="A680" s="41" t="s">
        <v>702</v>
      </c>
      <c r="B680" s="90">
        <v>78924529</v>
      </c>
      <c r="C680" s="88" t="s">
        <v>2669</v>
      </c>
      <c r="D680" s="180" t="s">
        <v>2670</v>
      </c>
      <c r="E680" s="116">
        <v>46660</v>
      </c>
      <c r="F680" s="92" t="s">
        <v>867</v>
      </c>
      <c r="G680" s="88" t="s">
        <v>136</v>
      </c>
      <c r="H680" s="28"/>
      <c r="I680" s="117">
        <v>12</v>
      </c>
      <c r="J680" s="117">
        <v>2.9344000000000001</v>
      </c>
      <c r="K680" s="113"/>
      <c r="L680" s="29">
        <f>Tabla1[[#This Row],[PRECIO REF        ($)]]-Tabla1[PRECIO REF        ($)]*Tabla1[OFERTA]</f>
        <v>2.9344000000000001</v>
      </c>
      <c r="M680" s="109">
        <f>$F$3*Tabla1[[#This Row],[PRECIO CON DSCTO]]</f>
        <v>865.55967456000008</v>
      </c>
      <c r="N680" s="31"/>
      <c r="O680" s="32"/>
      <c r="P680" s="30">
        <f>(Tabla1[[#This Row],[PEDIDO ]]*Tabla1[[#This Row],[PRECIO CON DSCTO]])</f>
        <v>0</v>
      </c>
      <c r="Q680" s="30">
        <f>(Tabla1[[#This Row],[PRECIO REF BS]]*Tabla1[[#This Row],[PEDIDO ]])</f>
        <v>0</v>
      </c>
    </row>
    <row r="681" spans="1:17" s="25" customFormat="1" ht="31.5" customHeight="1" x14ac:dyDescent="0.3">
      <c r="A681" s="41" t="s">
        <v>702</v>
      </c>
      <c r="B681" s="90">
        <v>75080150</v>
      </c>
      <c r="C681" s="88" t="s">
        <v>2671</v>
      </c>
      <c r="D681" s="160" t="s">
        <v>2672</v>
      </c>
      <c r="E681" s="116">
        <v>46842</v>
      </c>
      <c r="F681" s="92" t="s">
        <v>867</v>
      </c>
      <c r="G681" s="88" t="s">
        <v>136</v>
      </c>
      <c r="H681" s="28"/>
      <c r="I681" s="117">
        <v>10</v>
      </c>
      <c r="J681" s="117">
        <v>2.9344000000000001</v>
      </c>
      <c r="K681" s="113"/>
      <c r="L681" s="29">
        <f>Tabla1[[#This Row],[PRECIO REF        ($)]]-Tabla1[PRECIO REF        ($)]*Tabla1[OFERTA]</f>
        <v>2.9344000000000001</v>
      </c>
      <c r="M681" s="109">
        <f>$F$3*Tabla1[[#This Row],[PRECIO CON DSCTO]]</f>
        <v>865.55967456000008</v>
      </c>
      <c r="N681" s="31"/>
      <c r="O681" s="32"/>
      <c r="P681" s="30">
        <f>(Tabla1[[#This Row],[PEDIDO ]]*Tabla1[[#This Row],[PRECIO CON DSCTO]])</f>
        <v>0</v>
      </c>
      <c r="Q681" s="30">
        <f>(Tabla1[[#This Row],[PRECIO REF BS]]*Tabla1[[#This Row],[PEDIDO ]])</f>
        <v>0</v>
      </c>
    </row>
    <row r="682" spans="1:17" s="25" customFormat="1" ht="31.5" customHeight="1" x14ac:dyDescent="0.3">
      <c r="A682" s="41" t="s">
        <v>702</v>
      </c>
      <c r="B682" s="90">
        <v>75062828</v>
      </c>
      <c r="C682" s="88" t="s">
        <v>1330</v>
      </c>
      <c r="D682" s="91" t="s">
        <v>1339</v>
      </c>
      <c r="E682" s="116">
        <v>46721</v>
      </c>
      <c r="F682" s="92" t="s">
        <v>867</v>
      </c>
      <c r="G682" s="88" t="s">
        <v>136</v>
      </c>
      <c r="H682" s="28"/>
      <c r="I682" s="117">
        <v>5</v>
      </c>
      <c r="J682" s="117">
        <v>5.67</v>
      </c>
      <c r="K682" s="113"/>
      <c r="L682" s="29">
        <f>Tabla1[[#This Row],[PRECIO REF        ($)]]-Tabla1[PRECIO REF        ($)]*Tabla1[OFERTA]</f>
        <v>5.67</v>
      </c>
      <c r="M682" s="109">
        <f>$F$3*Tabla1[[#This Row],[PRECIO CON DSCTO]]</f>
        <v>1672.479333</v>
      </c>
      <c r="N682" s="31"/>
      <c r="O682" s="32"/>
      <c r="P682" s="30">
        <f>(Tabla1[[#This Row],[PEDIDO ]]*Tabla1[[#This Row],[PRECIO CON DSCTO]])</f>
        <v>0</v>
      </c>
      <c r="Q682" s="30">
        <f>(Tabla1[[#This Row],[PRECIO REF BS]]*Tabla1[[#This Row],[PEDIDO ]])</f>
        <v>0</v>
      </c>
    </row>
    <row r="683" spans="1:17" s="25" customFormat="1" ht="31.5" customHeight="1" x14ac:dyDescent="0.3">
      <c r="A683" s="41" t="s">
        <v>702</v>
      </c>
      <c r="B683" s="90">
        <v>75076719</v>
      </c>
      <c r="C683" s="88" t="s">
        <v>1331</v>
      </c>
      <c r="D683" s="170" t="s">
        <v>1340</v>
      </c>
      <c r="E683" s="116">
        <v>46811</v>
      </c>
      <c r="F683" s="92" t="s">
        <v>867</v>
      </c>
      <c r="G683" s="88" t="s">
        <v>136</v>
      </c>
      <c r="H683" s="28"/>
      <c r="I683" s="117">
        <v>16</v>
      </c>
      <c r="J683" s="117">
        <v>5.8112000000000004</v>
      </c>
      <c r="K683" s="113"/>
      <c r="L683" s="29">
        <f>Tabla1[[#This Row],[PRECIO REF        ($)]]-Tabla1[PRECIO REF        ($)]*Tabla1[OFERTA]</f>
        <v>5.8112000000000004</v>
      </c>
      <c r="M683" s="109">
        <f>$F$3*Tabla1[[#This Row],[PRECIO CON DSCTO]]</f>
        <v>1714.1290828800002</v>
      </c>
      <c r="N683" s="31"/>
      <c r="O683" s="32"/>
      <c r="P683" s="30">
        <f>(Tabla1[[#This Row],[PEDIDO ]]*Tabla1[[#This Row],[PRECIO CON DSCTO]])</f>
        <v>0</v>
      </c>
      <c r="Q683" s="30">
        <f>(Tabla1[[#This Row],[PRECIO REF BS]]*Tabla1[[#This Row],[PEDIDO ]])</f>
        <v>0</v>
      </c>
    </row>
    <row r="684" spans="1:17" s="25" customFormat="1" ht="31.5" customHeight="1" x14ac:dyDescent="0.3">
      <c r="A684" s="41" t="s">
        <v>702</v>
      </c>
      <c r="B684" s="87">
        <v>7596273000579</v>
      </c>
      <c r="C684" s="88" t="s">
        <v>1481</v>
      </c>
      <c r="D684" s="143" t="s">
        <v>1485</v>
      </c>
      <c r="E684" s="116">
        <v>46417</v>
      </c>
      <c r="F684" s="139" t="s">
        <v>876</v>
      </c>
      <c r="G684" s="88" t="s">
        <v>136</v>
      </c>
      <c r="H684" s="28"/>
      <c r="I684" s="117">
        <v>7</v>
      </c>
      <c r="J684" s="117">
        <v>0.60016000000000003</v>
      </c>
      <c r="K684" s="113"/>
      <c r="L684" s="29">
        <f>Tabla1[[#This Row],[PRECIO REF        ($)]]-Tabla1[PRECIO REF        ($)]*Tabla1[OFERTA]</f>
        <v>0.60016000000000003</v>
      </c>
      <c r="M684" s="109">
        <f>$F$3*Tabla1[[#This Row],[PRECIO CON DSCTO]]</f>
        <v>177.02913518400001</v>
      </c>
      <c r="N684" s="31"/>
      <c r="O684" s="32"/>
      <c r="P684" s="30">
        <f>(Tabla1[[#This Row],[PEDIDO ]]*Tabla1[[#This Row],[PRECIO CON DSCTO]])</f>
        <v>0</v>
      </c>
      <c r="Q684" s="30">
        <f>(Tabla1[[#This Row],[PRECIO REF BS]]*Tabla1[[#This Row],[PEDIDO ]])</f>
        <v>0</v>
      </c>
    </row>
    <row r="685" spans="1:17" s="25" customFormat="1" ht="31.5" customHeight="1" x14ac:dyDescent="0.3">
      <c r="A685" s="41" t="s">
        <v>702</v>
      </c>
      <c r="B685" s="87">
        <v>7591309002503</v>
      </c>
      <c r="C685" s="88" t="s">
        <v>1221</v>
      </c>
      <c r="D685" s="141" t="s">
        <v>1247</v>
      </c>
      <c r="E685" s="116">
        <v>46996</v>
      </c>
      <c r="F685" s="158" t="s">
        <v>135</v>
      </c>
      <c r="G685" s="88" t="s">
        <v>136</v>
      </c>
      <c r="H685" s="28"/>
      <c r="I685" s="117">
        <v>65</v>
      </c>
      <c r="J685" s="117">
        <v>4.4400000000000004</v>
      </c>
      <c r="K685" s="113"/>
      <c r="L685" s="29">
        <f>Tabla1[[#This Row],[PRECIO REF        ($)]]-Tabla1[PRECIO REF        ($)]*Tabla1[OFERTA]</f>
        <v>4.4400000000000004</v>
      </c>
      <c r="M685" s="109">
        <f>$F$3*Tabla1[[#This Row],[PRECIO CON DSCTO]]</f>
        <v>1309.6663560000002</v>
      </c>
      <c r="N685" s="31"/>
      <c r="O685" s="32"/>
      <c r="P685" s="30">
        <f>(Tabla1[[#This Row],[PEDIDO ]]*Tabla1[[#This Row],[PRECIO CON DSCTO]])</f>
        <v>0</v>
      </c>
      <c r="Q685" s="30">
        <f>(Tabla1[[#This Row],[PRECIO REF BS]]*Tabla1[[#This Row],[PEDIDO ]])</f>
        <v>0</v>
      </c>
    </row>
    <row r="686" spans="1:17" s="25" customFormat="1" ht="31.5" customHeight="1" x14ac:dyDescent="0.3">
      <c r="A686" s="41" t="s">
        <v>702</v>
      </c>
      <c r="B686" s="87">
        <v>7591309002497</v>
      </c>
      <c r="C686" s="88" t="s">
        <v>1222</v>
      </c>
      <c r="D686" s="144" t="s">
        <v>1248</v>
      </c>
      <c r="E686" s="116">
        <v>46996</v>
      </c>
      <c r="F686" s="158" t="s">
        <v>135</v>
      </c>
      <c r="G686" s="88" t="s">
        <v>136</v>
      </c>
      <c r="H686" s="28"/>
      <c r="I686" s="117">
        <v>70</v>
      </c>
      <c r="J686" s="117">
        <v>4.4400000000000004</v>
      </c>
      <c r="K686" s="113"/>
      <c r="L686" s="29">
        <f>Tabla1[[#This Row],[PRECIO REF        ($)]]-Tabla1[PRECIO REF        ($)]*Tabla1[OFERTA]</f>
        <v>4.4400000000000004</v>
      </c>
      <c r="M686" s="109">
        <f>$F$3*Tabla1[[#This Row],[PRECIO CON DSCTO]]</f>
        <v>1309.6663560000002</v>
      </c>
      <c r="N686" s="31"/>
      <c r="O686" s="32"/>
      <c r="P686" s="30">
        <f>(Tabla1[[#This Row],[PEDIDO ]]*Tabla1[[#This Row],[PRECIO CON DSCTO]])</f>
        <v>0</v>
      </c>
      <c r="Q686" s="30">
        <f>(Tabla1[[#This Row],[PRECIO REF BS]]*Tabla1[[#This Row],[PEDIDO ]])</f>
        <v>0</v>
      </c>
    </row>
    <row r="687" spans="1:17" s="25" customFormat="1" ht="31.5" customHeight="1" x14ac:dyDescent="0.3">
      <c r="A687" s="41" t="s">
        <v>702</v>
      </c>
      <c r="B687" s="97">
        <v>759157000086</v>
      </c>
      <c r="C687" s="88" t="s">
        <v>1935</v>
      </c>
      <c r="D687" s="146" t="s">
        <v>1936</v>
      </c>
      <c r="E687" s="116">
        <v>46691</v>
      </c>
      <c r="F687" s="139" t="s">
        <v>866</v>
      </c>
      <c r="G687" s="88" t="s">
        <v>136</v>
      </c>
      <c r="H687" s="28"/>
      <c r="I687" s="117">
        <v>9</v>
      </c>
      <c r="J687" s="117">
        <v>4.29</v>
      </c>
      <c r="K687" s="113"/>
      <c r="L687" s="29">
        <f>Tabla1[[#This Row],[PRECIO REF        ($)]]-Tabla1[PRECIO REF        ($)]*Tabla1[OFERTA]</f>
        <v>4.29</v>
      </c>
      <c r="M687" s="109">
        <f>$F$3*Tabla1[[#This Row],[PRECIO CON DSCTO]]</f>
        <v>1265.420871</v>
      </c>
      <c r="N687" s="31"/>
      <c r="O687" s="32"/>
      <c r="P687" s="30">
        <f>(Tabla1[[#This Row],[PEDIDO ]]*Tabla1[[#This Row],[PRECIO CON DSCTO]])</f>
        <v>0</v>
      </c>
      <c r="Q687" s="30">
        <f>(Tabla1[[#This Row],[PRECIO REF BS]]*Tabla1[[#This Row],[PEDIDO ]])</f>
        <v>0</v>
      </c>
    </row>
    <row r="688" spans="1:17" s="25" customFormat="1" ht="31.5" customHeight="1" x14ac:dyDescent="0.3">
      <c r="A688" s="41" t="s">
        <v>702</v>
      </c>
      <c r="B688" s="87">
        <v>7591243820355</v>
      </c>
      <c r="C688" s="88" t="s">
        <v>1275</v>
      </c>
      <c r="D688" s="91" t="s">
        <v>1288</v>
      </c>
      <c r="E688" s="116">
        <v>47026</v>
      </c>
      <c r="F688" s="88" t="s">
        <v>36</v>
      </c>
      <c r="G688" s="89" t="s">
        <v>20</v>
      </c>
      <c r="H688" s="28"/>
      <c r="I688" s="117">
        <v>2</v>
      </c>
      <c r="J688" s="117">
        <v>3.8571200000000001</v>
      </c>
      <c r="K688" s="113"/>
      <c r="L688" s="29">
        <f>Tabla1[[#This Row],[PRECIO REF        ($)]]-Tabla1[PRECIO REF        ($)]*Tabla1[OFERTA]</f>
        <v>3.8571200000000001</v>
      </c>
      <c r="M688" s="109">
        <f>$F$3*Tabla1[[#This Row],[PRECIO CON DSCTO]]</f>
        <v>1137.7343006880001</v>
      </c>
      <c r="N688" s="31"/>
      <c r="O688" s="32"/>
      <c r="P688" s="30">
        <f>(Tabla1[[#This Row],[PEDIDO ]]*Tabla1[[#This Row],[PRECIO CON DSCTO]])</f>
        <v>0</v>
      </c>
      <c r="Q688" s="30">
        <f>(Tabla1[[#This Row],[PRECIO REF BS]]*Tabla1[[#This Row],[PEDIDO ]])</f>
        <v>0</v>
      </c>
    </row>
    <row r="689" spans="1:17" s="25" customFormat="1" ht="31.5" customHeight="1" x14ac:dyDescent="0.3">
      <c r="A689" s="41" t="s">
        <v>702</v>
      </c>
      <c r="B689" s="87">
        <v>7703333007458</v>
      </c>
      <c r="C689" s="88" t="s">
        <v>746</v>
      </c>
      <c r="D689" s="144" t="s">
        <v>825</v>
      </c>
      <c r="E689" s="116">
        <v>47452</v>
      </c>
      <c r="F689" s="96" t="s">
        <v>147</v>
      </c>
      <c r="G689" s="88" t="s">
        <v>136</v>
      </c>
      <c r="H689" s="28"/>
      <c r="I689" s="117">
        <v>4</v>
      </c>
      <c r="J689" s="117">
        <v>13.83</v>
      </c>
      <c r="K689" s="113"/>
      <c r="L689" s="29">
        <f>Tabla1[[#This Row],[PRECIO REF        ($)]]-Tabla1[PRECIO REF        ($)]*Tabla1[OFERTA]</f>
        <v>13.83</v>
      </c>
      <c r="M689" s="109">
        <f>$F$3*Tabla1[[#This Row],[PRECIO CON DSCTO]]</f>
        <v>4079.4337169999999</v>
      </c>
      <c r="N689" s="31"/>
      <c r="O689" s="32"/>
      <c r="P689" s="30">
        <f>(Tabla1[[#This Row],[PEDIDO ]]*Tabla1[[#This Row],[PRECIO CON DSCTO]])</f>
        <v>0</v>
      </c>
      <c r="Q689" s="30">
        <f>(Tabla1[[#This Row],[PRECIO REF BS]]*Tabla1[[#This Row],[PEDIDO ]])</f>
        <v>0</v>
      </c>
    </row>
    <row r="690" spans="1:17" s="25" customFormat="1" ht="31.5" customHeight="1" x14ac:dyDescent="0.3">
      <c r="A690" s="41" t="s">
        <v>702</v>
      </c>
      <c r="B690" s="87">
        <v>7703333007465</v>
      </c>
      <c r="C690" s="88" t="s">
        <v>1093</v>
      </c>
      <c r="D690" s="91" t="s">
        <v>1114</v>
      </c>
      <c r="E690" s="116">
        <v>46811</v>
      </c>
      <c r="F690" s="96" t="s">
        <v>147</v>
      </c>
      <c r="G690" s="88" t="s">
        <v>136</v>
      </c>
      <c r="H690" s="28"/>
      <c r="I690" s="117">
        <v>23</v>
      </c>
      <c r="J690" s="117">
        <v>12.51</v>
      </c>
      <c r="K690" s="113"/>
      <c r="L690" s="29">
        <f>Tabla1[[#This Row],[PRECIO REF        ($)]]-Tabla1[PRECIO REF        ($)]*Tabla1[OFERTA]</f>
        <v>12.51</v>
      </c>
      <c r="M690" s="109">
        <f>$F$3*Tabla1[[#This Row],[PRECIO CON DSCTO]]</f>
        <v>3690.073449</v>
      </c>
      <c r="N690" s="31"/>
      <c r="O690" s="32"/>
      <c r="P690" s="30">
        <f>(Tabla1[[#This Row],[PEDIDO ]]*Tabla1[[#This Row],[PRECIO CON DSCTO]])</f>
        <v>0</v>
      </c>
      <c r="Q690" s="30">
        <f>(Tabla1[[#This Row],[PRECIO REF BS]]*Tabla1[[#This Row],[PEDIDO ]])</f>
        <v>0</v>
      </c>
    </row>
    <row r="691" spans="1:17" s="25" customFormat="1" ht="31.5" customHeight="1" x14ac:dyDescent="0.3">
      <c r="A691" s="41" t="s">
        <v>702</v>
      </c>
      <c r="B691" s="87">
        <v>7702425754966</v>
      </c>
      <c r="C691" s="88" t="s">
        <v>2673</v>
      </c>
      <c r="D691" s="172" t="s">
        <v>2674</v>
      </c>
      <c r="E691" s="116">
        <v>46568</v>
      </c>
      <c r="F691" s="88" t="s">
        <v>877</v>
      </c>
      <c r="G691" s="88" t="s">
        <v>136</v>
      </c>
      <c r="H691" s="28"/>
      <c r="I691" s="117">
        <v>16</v>
      </c>
      <c r="J691" s="117">
        <v>8.7078100000000003</v>
      </c>
      <c r="K691" s="113"/>
      <c r="L691" s="29">
        <f>Tabla1[[#This Row],[PRECIO REF        ($)]]-Tabla1[PRECIO REF        ($)]*Tabla1[OFERTA]</f>
        <v>8.7078100000000003</v>
      </c>
      <c r="M691" s="109">
        <f>$F$3*Tabla1[[#This Row],[PRECIO CON DSCTO]]</f>
        <v>2568.5418449190001</v>
      </c>
      <c r="N691" s="31"/>
      <c r="O691" s="32"/>
      <c r="P691" s="30">
        <f>(Tabla1[[#This Row],[PEDIDO ]]*Tabla1[[#This Row],[PRECIO CON DSCTO]])</f>
        <v>0</v>
      </c>
      <c r="Q691" s="30">
        <f>(Tabla1[[#This Row],[PRECIO REF BS]]*Tabla1[[#This Row],[PEDIDO ]])</f>
        <v>0</v>
      </c>
    </row>
    <row r="692" spans="1:17" s="25" customFormat="1" ht="31.5" customHeight="1" x14ac:dyDescent="0.3">
      <c r="A692" s="41" t="s">
        <v>702</v>
      </c>
      <c r="B692" s="87">
        <v>7702425228504</v>
      </c>
      <c r="C692" s="88" t="s">
        <v>747</v>
      </c>
      <c r="D692" s="148" t="s">
        <v>826</v>
      </c>
      <c r="E692" s="116">
        <v>46446</v>
      </c>
      <c r="F692" s="88" t="s">
        <v>877</v>
      </c>
      <c r="G692" s="88" t="s">
        <v>136</v>
      </c>
      <c r="H692" s="28"/>
      <c r="I692" s="117">
        <v>34</v>
      </c>
      <c r="J692" s="117">
        <v>8.7078100000000003</v>
      </c>
      <c r="K692" s="113"/>
      <c r="L692" s="29">
        <f>Tabla1[[#This Row],[PRECIO REF        ($)]]-Tabla1[PRECIO REF        ($)]*Tabla1[OFERTA]</f>
        <v>8.7078100000000003</v>
      </c>
      <c r="M692" s="109">
        <f>$F$3*Tabla1[[#This Row],[PRECIO CON DSCTO]]</f>
        <v>2568.5418449190001</v>
      </c>
      <c r="N692" s="31"/>
      <c r="O692" s="32"/>
      <c r="P692" s="30">
        <f>(Tabla1[[#This Row],[PEDIDO ]]*Tabla1[[#This Row],[PRECIO CON DSCTO]])</f>
        <v>0</v>
      </c>
      <c r="Q692" s="30">
        <f>(Tabla1[[#This Row],[PRECIO REF BS]]*Tabla1[[#This Row],[PEDIDO ]])</f>
        <v>0</v>
      </c>
    </row>
    <row r="693" spans="1:17" s="25" customFormat="1" ht="31.5" customHeight="1" x14ac:dyDescent="0.3">
      <c r="A693" s="41" t="s">
        <v>702</v>
      </c>
      <c r="B693" s="87">
        <v>7702425199262</v>
      </c>
      <c r="C693" s="88" t="s">
        <v>748</v>
      </c>
      <c r="D693" s="148" t="s">
        <v>827</v>
      </c>
      <c r="E693" s="116">
        <v>46081</v>
      </c>
      <c r="F693" s="88" t="s">
        <v>877</v>
      </c>
      <c r="G693" s="88" t="s">
        <v>136</v>
      </c>
      <c r="H693" s="28"/>
      <c r="I693" s="117">
        <v>104</v>
      </c>
      <c r="J693" s="117">
        <v>6.12</v>
      </c>
      <c r="K693" s="113"/>
      <c r="L693" s="29">
        <f>Tabla1[[#This Row],[PRECIO REF        ($)]]-Tabla1[PRECIO REF        ($)]*Tabla1[OFERTA]</f>
        <v>6.12</v>
      </c>
      <c r="M693" s="109">
        <f>$F$3*Tabla1[[#This Row],[PRECIO CON DSCTO]]</f>
        <v>1805.215788</v>
      </c>
      <c r="N693" s="31"/>
      <c r="O693" s="32"/>
      <c r="P693" s="30">
        <f>(Tabla1[[#This Row],[PEDIDO ]]*Tabla1[[#This Row],[PRECIO CON DSCTO]])</f>
        <v>0</v>
      </c>
      <c r="Q693" s="30">
        <f>(Tabla1[[#This Row],[PRECIO REF BS]]*Tabla1[[#This Row],[PEDIDO ]])</f>
        <v>0</v>
      </c>
    </row>
    <row r="694" spans="1:17" s="25" customFormat="1" ht="31.5" customHeight="1" x14ac:dyDescent="0.3">
      <c r="A694" s="41" t="s">
        <v>702</v>
      </c>
      <c r="B694" s="87">
        <v>7702425933934</v>
      </c>
      <c r="C694" s="88" t="s">
        <v>939</v>
      </c>
      <c r="D694" s="144" t="s">
        <v>933</v>
      </c>
      <c r="E694" s="116">
        <v>46629</v>
      </c>
      <c r="F694" s="88" t="s">
        <v>877</v>
      </c>
      <c r="G694" s="88" t="s">
        <v>136</v>
      </c>
      <c r="H694" s="28"/>
      <c r="I694" s="117">
        <v>29</v>
      </c>
      <c r="J694" s="117">
        <v>10.80138</v>
      </c>
      <c r="K694" s="113"/>
      <c r="L694" s="29">
        <f>Tabla1[[#This Row],[PRECIO REF        ($)]]-Tabla1[PRECIO REF        ($)]*Tabla1[OFERTA]</f>
        <v>10.80138</v>
      </c>
      <c r="M694" s="109">
        <f>$F$3*Tabla1[[#This Row],[PRECIO CON DSCTO]]</f>
        <v>3186.0819784619998</v>
      </c>
      <c r="N694" s="31"/>
      <c r="O694" s="32"/>
      <c r="P694" s="30">
        <f>(Tabla1[[#This Row],[PEDIDO ]]*Tabla1[[#This Row],[PRECIO CON DSCTO]])</f>
        <v>0</v>
      </c>
      <c r="Q694" s="30">
        <f>(Tabla1[[#This Row],[PRECIO REF BS]]*Tabla1[[#This Row],[PEDIDO ]])</f>
        <v>0</v>
      </c>
    </row>
    <row r="695" spans="1:17" s="25" customFormat="1" ht="31.5" customHeight="1" x14ac:dyDescent="0.3">
      <c r="A695" s="41" t="s">
        <v>702</v>
      </c>
      <c r="B695" s="87">
        <v>7702425802155</v>
      </c>
      <c r="C695" s="88" t="s">
        <v>2086</v>
      </c>
      <c r="D695" s="151" t="s">
        <v>2087</v>
      </c>
      <c r="E695" s="116">
        <v>46419</v>
      </c>
      <c r="F695" s="88" t="s">
        <v>877</v>
      </c>
      <c r="G695" s="88" t="s">
        <v>136</v>
      </c>
      <c r="H695" s="28"/>
      <c r="I695" s="117">
        <v>8</v>
      </c>
      <c r="J695" s="117">
        <v>7.7093800000000003</v>
      </c>
      <c r="K695" s="113"/>
      <c r="L695" s="29">
        <f>Tabla1[[#This Row],[PRECIO REF        ($)]]-Tabla1[PRECIO REF        ($)]*Tabla1[OFERTA]</f>
        <v>7.7093800000000003</v>
      </c>
      <c r="M695" s="109">
        <f>$F$3*Tabla1[[#This Row],[PRECIO CON DSCTO]]</f>
        <v>2274.0350476620001</v>
      </c>
      <c r="N695" s="31"/>
      <c r="O695" s="32"/>
      <c r="P695" s="30">
        <f>(Tabla1[[#This Row],[PEDIDO ]]*Tabla1[[#This Row],[PRECIO CON DSCTO]])</f>
        <v>0</v>
      </c>
      <c r="Q695" s="30">
        <f>(Tabla1[[#This Row],[PRECIO REF BS]]*Tabla1[[#This Row],[PEDIDO ]])</f>
        <v>0</v>
      </c>
    </row>
    <row r="696" spans="1:17" s="25" customFormat="1" ht="31.5" customHeight="1" x14ac:dyDescent="0.3">
      <c r="A696" s="41" t="s">
        <v>702</v>
      </c>
      <c r="B696" s="87">
        <v>7702425766068</v>
      </c>
      <c r="C696" s="88" t="s">
        <v>2675</v>
      </c>
      <c r="D696" s="148" t="s">
        <v>2676</v>
      </c>
      <c r="E696" s="116">
        <v>46537</v>
      </c>
      <c r="F696" s="88" t="s">
        <v>877</v>
      </c>
      <c r="G696" s="88" t="s">
        <v>136</v>
      </c>
      <c r="H696" s="28"/>
      <c r="I696" s="117">
        <v>8</v>
      </c>
      <c r="J696" s="117">
        <v>15.85</v>
      </c>
      <c r="K696" s="113"/>
      <c r="L696" s="29">
        <f>Tabla1[[#This Row],[PRECIO REF        ($)]]-Tabla1[PRECIO REF        ($)]*Tabla1[OFERTA]</f>
        <v>15.85</v>
      </c>
      <c r="M696" s="109">
        <f>$F$3*Tabla1[[#This Row],[PRECIO CON DSCTO]]</f>
        <v>4675.2729149999996</v>
      </c>
      <c r="N696" s="31"/>
      <c r="O696" s="32"/>
      <c r="P696" s="30">
        <f>(Tabla1[[#This Row],[PEDIDO ]]*Tabla1[[#This Row],[PRECIO CON DSCTO]])</f>
        <v>0</v>
      </c>
      <c r="Q696" s="30">
        <f>(Tabla1[[#This Row],[PRECIO REF BS]]*Tabla1[[#This Row],[PEDIDO ]])</f>
        <v>0</v>
      </c>
    </row>
    <row r="697" spans="1:17" s="25" customFormat="1" ht="31.5" customHeight="1" x14ac:dyDescent="0.3">
      <c r="A697" s="41" t="s">
        <v>702</v>
      </c>
      <c r="B697" s="87">
        <v>7896007552214</v>
      </c>
      <c r="C697" s="88" t="s">
        <v>2677</v>
      </c>
      <c r="D697" s="100" t="s">
        <v>2678</v>
      </c>
      <c r="E697" s="116">
        <v>46629</v>
      </c>
      <c r="F697" s="88" t="s">
        <v>877</v>
      </c>
      <c r="G697" s="88" t="s">
        <v>136</v>
      </c>
      <c r="H697" s="28"/>
      <c r="I697" s="117">
        <v>8</v>
      </c>
      <c r="J697" s="117">
        <v>8.7078100000000003</v>
      </c>
      <c r="K697" s="113"/>
      <c r="L697" s="29">
        <f>Tabla1[[#This Row],[PRECIO REF        ($)]]-Tabla1[PRECIO REF        ($)]*Tabla1[OFERTA]</f>
        <v>8.7078100000000003</v>
      </c>
      <c r="M697" s="109">
        <f>$F$3*Tabla1[[#This Row],[PRECIO CON DSCTO]]</f>
        <v>2568.5418449190001</v>
      </c>
      <c r="N697" s="31"/>
      <c r="O697" s="32"/>
      <c r="P697" s="30">
        <f>(Tabla1[[#This Row],[PEDIDO ]]*Tabla1[[#This Row],[PRECIO CON DSCTO]])</f>
        <v>0</v>
      </c>
      <c r="Q697" s="30">
        <f>(Tabla1[[#This Row],[PRECIO REF BS]]*Tabla1[[#This Row],[PEDIDO ]])</f>
        <v>0</v>
      </c>
    </row>
    <row r="698" spans="1:17" s="25" customFormat="1" ht="31.5" customHeight="1" x14ac:dyDescent="0.3">
      <c r="A698" s="41" t="s">
        <v>702</v>
      </c>
      <c r="B698" s="87">
        <v>7702425802148</v>
      </c>
      <c r="C698" s="88" t="s">
        <v>2679</v>
      </c>
      <c r="D698" s="100" t="s">
        <v>2680</v>
      </c>
      <c r="E698" s="116">
        <v>46264</v>
      </c>
      <c r="F698" s="88" t="s">
        <v>877</v>
      </c>
      <c r="G698" s="88" t="s">
        <v>136</v>
      </c>
      <c r="H698" s="28"/>
      <c r="I698" s="117">
        <v>30</v>
      </c>
      <c r="J698" s="117">
        <v>5.6523399999999997</v>
      </c>
      <c r="K698" s="113"/>
      <c r="L698" s="29">
        <f>Tabla1[[#This Row],[PRECIO REF        ($)]]-Tabla1[PRECIO REF        ($)]*Tabla1[OFERTA]</f>
        <v>5.6523399999999997</v>
      </c>
      <c r="M698" s="109">
        <f>$F$3*Tabla1[[#This Row],[PRECIO CON DSCTO]]</f>
        <v>1667.2701645659999</v>
      </c>
      <c r="N698" s="31"/>
      <c r="O698" s="32"/>
      <c r="P698" s="30">
        <f>(Tabla1[[#This Row],[PEDIDO ]]*Tabla1[[#This Row],[PRECIO CON DSCTO]])</f>
        <v>0</v>
      </c>
      <c r="Q698" s="30">
        <f>(Tabla1[[#This Row],[PRECIO REF BS]]*Tabla1[[#This Row],[PEDIDO ]])</f>
        <v>0</v>
      </c>
    </row>
    <row r="699" spans="1:17" s="25" customFormat="1" ht="31.5" customHeight="1" x14ac:dyDescent="0.3">
      <c r="A699" s="41" t="s">
        <v>702</v>
      </c>
      <c r="B699" s="87">
        <v>7702425466364</v>
      </c>
      <c r="C699" s="88" t="s">
        <v>2681</v>
      </c>
      <c r="D699" s="94" t="s">
        <v>2682</v>
      </c>
      <c r="E699" s="116">
        <v>46690</v>
      </c>
      <c r="F699" s="88" t="s">
        <v>877</v>
      </c>
      <c r="G699" s="88" t="s">
        <v>136</v>
      </c>
      <c r="H699" s="28"/>
      <c r="I699" s="117">
        <v>24</v>
      </c>
      <c r="J699" s="117">
        <v>5.9124999999999996</v>
      </c>
      <c r="K699" s="113"/>
      <c r="L699" s="29">
        <f>Tabla1[[#This Row],[PRECIO REF        ($)]]-Tabla1[PRECIO REF        ($)]*Tabla1[OFERTA]</f>
        <v>5.9124999999999996</v>
      </c>
      <c r="M699" s="109">
        <f>$F$3*Tabla1[[#This Row],[PRECIO CON DSCTO]]</f>
        <v>1744.0095337499999</v>
      </c>
      <c r="N699" s="31"/>
      <c r="O699" s="32"/>
      <c r="P699" s="30">
        <f>(Tabla1[[#This Row],[PEDIDO ]]*Tabla1[[#This Row],[PRECIO CON DSCTO]])</f>
        <v>0</v>
      </c>
      <c r="Q699" s="30">
        <f>(Tabla1[[#This Row],[PRECIO REF BS]]*Tabla1[[#This Row],[PEDIDO ]])</f>
        <v>0</v>
      </c>
    </row>
    <row r="700" spans="1:17" s="25" customFormat="1" ht="31.5" customHeight="1" x14ac:dyDescent="0.3">
      <c r="A700" s="41" t="s">
        <v>702</v>
      </c>
      <c r="B700" s="87">
        <v>7702425007819</v>
      </c>
      <c r="C700" s="88" t="s">
        <v>749</v>
      </c>
      <c r="D700" s="94" t="s">
        <v>828</v>
      </c>
      <c r="E700" s="116">
        <v>46295</v>
      </c>
      <c r="F700" s="88" t="s">
        <v>877</v>
      </c>
      <c r="G700" s="88" t="s">
        <v>136</v>
      </c>
      <c r="H700" s="28"/>
      <c r="I700" s="117">
        <v>1</v>
      </c>
      <c r="J700" s="117">
        <v>4.1431500000000003</v>
      </c>
      <c r="K700" s="113"/>
      <c r="L700" s="29">
        <f>Tabla1[[#This Row],[PRECIO REF        ($)]]-Tabla1[PRECIO REF        ($)]*Tabla1[OFERTA]</f>
        <v>4.1431500000000003</v>
      </c>
      <c r="M700" s="109">
        <f>$F$3*Tabla1[[#This Row],[PRECIO CON DSCTO]]</f>
        <v>1222.104541185</v>
      </c>
      <c r="N700" s="31"/>
      <c r="O700" s="32"/>
      <c r="P700" s="30">
        <f>(Tabla1[[#This Row],[PEDIDO ]]*Tabla1[[#This Row],[PRECIO CON DSCTO]])</f>
        <v>0</v>
      </c>
      <c r="Q700" s="30">
        <f>(Tabla1[[#This Row],[PRECIO REF BS]]*Tabla1[[#This Row],[PEDIDO ]])</f>
        <v>0</v>
      </c>
    </row>
    <row r="701" spans="1:17" s="25" customFormat="1" ht="31.5" customHeight="1" x14ac:dyDescent="0.3">
      <c r="A701" s="41" t="s">
        <v>702</v>
      </c>
      <c r="B701" s="87">
        <v>7702425478350</v>
      </c>
      <c r="C701" s="88" t="s">
        <v>1976</v>
      </c>
      <c r="D701" s="108" t="s">
        <v>1977</v>
      </c>
      <c r="E701" s="116">
        <v>46630</v>
      </c>
      <c r="F701" s="88" t="s">
        <v>877</v>
      </c>
      <c r="G701" s="88" t="s">
        <v>136</v>
      </c>
      <c r="H701" s="28"/>
      <c r="I701" s="117">
        <v>42</v>
      </c>
      <c r="J701" s="117">
        <v>6.1631999999999998</v>
      </c>
      <c r="K701" s="113"/>
      <c r="L701" s="29">
        <f>Tabla1[[#This Row],[PRECIO REF        ($)]]-Tabla1[PRECIO REF        ($)]*Tabla1[OFERTA]</f>
        <v>6.1631999999999998</v>
      </c>
      <c r="M701" s="109">
        <f>$F$3*Tabla1[[#This Row],[PRECIO CON DSCTO]]</f>
        <v>1817.95848768</v>
      </c>
      <c r="N701" s="31"/>
      <c r="O701" s="32"/>
      <c r="P701" s="30">
        <f>(Tabla1[[#This Row],[PEDIDO ]]*Tabla1[[#This Row],[PRECIO CON DSCTO]])</f>
        <v>0</v>
      </c>
      <c r="Q701" s="30">
        <f>(Tabla1[[#This Row],[PRECIO REF BS]]*Tabla1[[#This Row],[PEDIDO ]])</f>
        <v>0</v>
      </c>
    </row>
    <row r="702" spans="1:17" s="25" customFormat="1" ht="31.5" customHeight="1" x14ac:dyDescent="0.3">
      <c r="A702" s="41" t="s">
        <v>702</v>
      </c>
      <c r="B702" s="87">
        <v>7702425424173</v>
      </c>
      <c r="C702" s="88" t="s">
        <v>1223</v>
      </c>
      <c r="D702" s="156" t="s">
        <v>1249</v>
      </c>
      <c r="E702" s="116">
        <v>46466</v>
      </c>
      <c r="F702" s="88" t="s">
        <v>877</v>
      </c>
      <c r="G702" s="88" t="s">
        <v>136</v>
      </c>
      <c r="H702" s="28"/>
      <c r="I702" s="117">
        <v>29</v>
      </c>
      <c r="J702" s="117">
        <v>7.4367999999999999</v>
      </c>
      <c r="K702" s="113"/>
      <c r="L702" s="29">
        <f>Tabla1[[#This Row],[PRECIO REF        ($)]]-Tabla1[PRECIO REF        ($)]*Tabla1[OFERTA]</f>
        <v>7.4367999999999999</v>
      </c>
      <c r="M702" s="109">
        <f>$F$3*Tabla1[[#This Row],[PRECIO CON DSCTO]]</f>
        <v>2193.6321523199999</v>
      </c>
      <c r="N702" s="31"/>
      <c r="O702" s="32"/>
      <c r="P702" s="30">
        <f>(Tabla1[[#This Row],[PEDIDO ]]*Tabla1[[#This Row],[PRECIO CON DSCTO]])</f>
        <v>0</v>
      </c>
      <c r="Q702" s="30">
        <f>(Tabla1[[#This Row],[PRECIO REF BS]]*Tabla1[[#This Row],[PEDIDO ]])</f>
        <v>0</v>
      </c>
    </row>
    <row r="703" spans="1:17" s="25" customFormat="1" ht="31.5" customHeight="1" x14ac:dyDescent="0.3">
      <c r="A703" s="41" t="s">
        <v>702</v>
      </c>
      <c r="B703" s="87">
        <v>7702425470798</v>
      </c>
      <c r="C703" s="88" t="s">
        <v>1671</v>
      </c>
      <c r="D703" s="146" t="s">
        <v>1678</v>
      </c>
      <c r="E703" s="116">
        <v>46367</v>
      </c>
      <c r="F703" s="88" t="s">
        <v>877</v>
      </c>
      <c r="G703" s="88" t="s">
        <v>136</v>
      </c>
      <c r="H703" s="28"/>
      <c r="I703" s="117">
        <v>12</v>
      </c>
      <c r="J703" s="117">
        <v>5.76</v>
      </c>
      <c r="K703" s="113"/>
      <c r="L703" s="29">
        <f>Tabla1[[#This Row],[PRECIO REF        ($)]]-Tabla1[PRECIO REF        ($)]*Tabla1[OFERTA]</f>
        <v>5.76</v>
      </c>
      <c r="M703" s="109">
        <f>$F$3*Tabla1[[#This Row],[PRECIO CON DSCTO]]</f>
        <v>1699.0266239999999</v>
      </c>
      <c r="N703" s="31"/>
      <c r="O703" s="32"/>
      <c r="P703" s="30">
        <f>(Tabla1[[#This Row],[PEDIDO ]]*Tabla1[[#This Row],[PRECIO CON DSCTO]])</f>
        <v>0</v>
      </c>
      <c r="Q703" s="30">
        <f>(Tabla1[[#This Row],[PRECIO REF BS]]*Tabla1[[#This Row],[PEDIDO ]])</f>
        <v>0</v>
      </c>
    </row>
    <row r="704" spans="1:17" s="25" customFormat="1" ht="31.5" customHeight="1" x14ac:dyDescent="0.3">
      <c r="A704" s="41" t="s">
        <v>702</v>
      </c>
      <c r="B704" s="87">
        <v>7896018700628</v>
      </c>
      <c r="C704" s="88" t="s">
        <v>1059</v>
      </c>
      <c r="D704" s="149" t="s">
        <v>1070</v>
      </c>
      <c r="E704" s="116">
        <v>46507</v>
      </c>
      <c r="F704" s="88" t="s">
        <v>877</v>
      </c>
      <c r="G704" s="88" t="s">
        <v>136</v>
      </c>
      <c r="H704" s="28"/>
      <c r="I704" s="117">
        <v>37</v>
      </c>
      <c r="J704" s="117">
        <v>2.0608</v>
      </c>
      <c r="K704" s="113"/>
      <c r="L704" s="29">
        <f>Tabla1[[#This Row],[PRECIO REF        ($)]]-Tabla1[PRECIO REF        ($)]*Tabla1[OFERTA]</f>
        <v>2.0608</v>
      </c>
      <c r="M704" s="109">
        <f>$F$3*Tabla1[[#This Row],[PRECIO CON DSCTO]]</f>
        <v>607.87396992000004</v>
      </c>
      <c r="N704" s="31"/>
      <c r="O704" s="32"/>
      <c r="P704" s="30">
        <f>(Tabla1[[#This Row],[PEDIDO ]]*Tabla1[[#This Row],[PRECIO CON DSCTO]])</f>
        <v>0</v>
      </c>
      <c r="Q704" s="30">
        <f>(Tabla1[[#This Row],[PRECIO REF BS]]*Tabla1[[#This Row],[PEDIDO ]])</f>
        <v>0</v>
      </c>
    </row>
    <row r="705" spans="1:17" s="25" customFormat="1" ht="31.5" customHeight="1" x14ac:dyDescent="0.3">
      <c r="A705" s="41" t="s">
        <v>702</v>
      </c>
      <c r="B705" s="87">
        <v>7702425804821</v>
      </c>
      <c r="C705" s="88" t="s">
        <v>1060</v>
      </c>
      <c r="D705" s="144" t="s">
        <v>1071</v>
      </c>
      <c r="E705" s="116">
        <v>46516</v>
      </c>
      <c r="F705" s="88" t="s">
        <v>877</v>
      </c>
      <c r="G705" s="88" t="s">
        <v>136</v>
      </c>
      <c r="H705" s="28"/>
      <c r="I705" s="117">
        <v>21</v>
      </c>
      <c r="J705" s="117">
        <v>3.3024</v>
      </c>
      <c r="K705" s="113"/>
      <c r="L705" s="29">
        <f>Tabla1[[#This Row],[PRECIO REF        ($)]]-Tabla1[PRECIO REF        ($)]*Tabla1[OFERTA]</f>
        <v>3.3024</v>
      </c>
      <c r="M705" s="109">
        <f>$F$3*Tabla1[[#This Row],[PRECIO CON DSCTO]]</f>
        <v>974.10859775999995</v>
      </c>
      <c r="N705" s="31"/>
      <c r="O705" s="32"/>
      <c r="P705" s="30">
        <f>(Tabla1[[#This Row],[PEDIDO ]]*Tabla1[[#This Row],[PRECIO CON DSCTO]])</f>
        <v>0</v>
      </c>
      <c r="Q705" s="30">
        <f>(Tabla1[[#This Row],[PRECIO REF BS]]*Tabla1[[#This Row],[PEDIDO ]])</f>
        <v>0</v>
      </c>
    </row>
    <row r="706" spans="1:17" s="25" customFormat="1" ht="31.5" customHeight="1" x14ac:dyDescent="0.3">
      <c r="A706" s="41" t="s">
        <v>702</v>
      </c>
      <c r="B706" s="87">
        <v>7891150019560</v>
      </c>
      <c r="C706" s="88" t="s">
        <v>750</v>
      </c>
      <c r="D706" s="146" t="s">
        <v>829</v>
      </c>
      <c r="E706" s="116">
        <v>46995</v>
      </c>
      <c r="F706" s="92" t="s">
        <v>867</v>
      </c>
      <c r="G706" s="88" t="s">
        <v>136</v>
      </c>
      <c r="H706" s="28"/>
      <c r="I706" s="117">
        <v>136</v>
      </c>
      <c r="J706" s="117">
        <v>1.7791600000000001</v>
      </c>
      <c r="K706" s="113"/>
      <c r="L706" s="29">
        <f>Tabla1[[#This Row],[PRECIO REF        ($)]]-Tabla1[PRECIO REF        ($)]*Tabla1[OFERTA]</f>
        <v>1.7791600000000001</v>
      </c>
      <c r="M706" s="109">
        <f>$F$3*Tabla1[[#This Row],[PRECIO CON DSCTO]]</f>
        <v>524.79864728400003</v>
      </c>
      <c r="N706" s="31"/>
      <c r="O706" s="32"/>
      <c r="P706" s="30">
        <f>(Tabla1[[#This Row],[PEDIDO ]]*Tabla1[[#This Row],[PRECIO CON DSCTO]])</f>
        <v>0</v>
      </c>
      <c r="Q706" s="30">
        <f>(Tabla1[[#This Row],[PRECIO REF BS]]*Tabla1[[#This Row],[PEDIDO ]])</f>
        <v>0</v>
      </c>
    </row>
    <row r="707" spans="1:17" s="25" customFormat="1" ht="31.5" customHeight="1" x14ac:dyDescent="0.3">
      <c r="A707" s="41" t="s">
        <v>702</v>
      </c>
      <c r="B707" s="87">
        <v>7891150034075</v>
      </c>
      <c r="C707" s="88" t="s">
        <v>2357</v>
      </c>
      <c r="D707" s="162" t="s">
        <v>2358</v>
      </c>
      <c r="E707" s="116">
        <v>46996</v>
      </c>
      <c r="F707" s="92" t="s">
        <v>867</v>
      </c>
      <c r="G707" s="88" t="s">
        <v>136</v>
      </c>
      <c r="H707" s="28"/>
      <c r="I707" s="117">
        <v>69</v>
      </c>
      <c r="J707" s="117">
        <v>1.6255999999999999</v>
      </c>
      <c r="K707" s="113"/>
      <c r="L707" s="29">
        <f>Tabla1[[#This Row],[PRECIO REF        ($)]]-Tabla1[PRECIO REF        ($)]*Tabla1[OFERTA]</f>
        <v>1.6255999999999999</v>
      </c>
      <c r="M707" s="109">
        <f>$F$3*Tabla1[[#This Row],[PRECIO CON DSCTO]]</f>
        <v>479.50306943999999</v>
      </c>
      <c r="N707" s="31"/>
      <c r="O707" s="32"/>
      <c r="P707" s="30">
        <f>(Tabla1[[#This Row],[PEDIDO ]]*Tabla1[[#This Row],[PRECIO CON DSCTO]])</f>
        <v>0</v>
      </c>
      <c r="Q707" s="30">
        <f>(Tabla1[[#This Row],[PRECIO REF BS]]*Tabla1[[#This Row],[PEDIDO ]])</f>
        <v>0</v>
      </c>
    </row>
    <row r="708" spans="1:17" s="25" customFormat="1" ht="31.5" customHeight="1" x14ac:dyDescent="0.3">
      <c r="A708" s="41" t="s">
        <v>702</v>
      </c>
      <c r="B708" s="87">
        <v>7898422746759</v>
      </c>
      <c r="C708" s="88" t="s">
        <v>2359</v>
      </c>
      <c r="D708" s="177" t="s">
        <v>2360</v>
      </c>
      <c r="E708" s="116">
        <v>47026</v>
      </c>
      <c r="F708" s="92" t="s">
        <v>867</v>
      </c>
      <c r="G708" s="88" t="s">
        <v>136</v>
      </c>
      <c r="H708" s="28"/>
      <c r="I708" s="117">
        <v>99</v>
      </c>
      <c r="J708" s="117">
        <v>1.9375</v>
      </c>
      <c r="K708" s="113"/>
      <c r="L708" s="29">
        <f>Tabla1[[#This Row],[PRECIO REF        ($)]]-Tabla1[PRECIO REF        ($)]*Tabla1[OFERTA]</f>
        <v>1.9375</v>
      </c>
      <c r="M708" s="109">
        <f>$F$3*Tabla1[[#This Row],[PRECIO CON DSCTO]]</f>
        <v>571.50418124999999</v>
      </c>
      <c r="N708" s="31"/>
      <c r="O708" s="32"/>
      <c r="P708" s="30">
        <f>(Tabla1[[#This Row],[PEDIDO ]]*Tabla1[[#This Row],[PRECIO CON DSCTO]])</f>
        <v>0</v>
      </c>
      <c r="Q708" s="30">
        <f>(Tabla1[[#This Row],[PRECIO REF BS]]*Tabla1[[#This Row],[PEDIDO ]])</f>
        <v>0</v>
      </c>
    </row>
    <row r="709" spans="1:17" s="25" customFormat="1" ht="31.5" customHeight="1" x14ac:dyDescent="0.3">
      <c r="A709" s="41" t="s">
        <v>702</v>
      </c>
      <c r="B709" s="87">
        <v>7703712370074</v>
      </c>
      <c r="C709" s="88" t="s">
        <v>2243</v>
      </c>
      <c r="D709" s="94" t="s">
        <v>2244</v>
      </c>
      <c r="E709" s="116">
        <v>46203</v>
      </c>
      <c r="F709" s="96" t="s">
        <v>51</v>
      </c>
      <c r="G709" s="89" t="s">
        <v>20</v>
      </c>
      <c r="H709" s="28"/>
      <c r="I709" s="117">
        <v>2</v>
      </c>
      <c r="J709" s="117">
        <v>29.472000000000001</v>
      </c>
      <c r="K709" s="113"/>
      <c r="L709" s="29">
        <f>Tabla1[[#This Row],[PRECIO REF        ($)]]-Tabla1[PRECIO REF        ($)]*Tabla1[OFERTA]</f>
        <v>29.472000000000001</v>
      </c>
      <c r="M709" s="109">
        <f>$F$3*Tabla1[[#This Row],[PRECIO CON DSCTO]]</f>
        <v>8693.3528927999996</v>
      </c>
      <c r="N709" s="31"/>
      <c r="O709" s="32"/>
      <c r="P709" s="30">
        <f>(Tabla1[[#This Row],[PEDIDO ]]*Tabla1[[#This Row],[PRECIO CON DSCTO]])</f>
        <v>0</v>
      </c>
      <c r="Q709" s="30">
        <f>(Tabla1[[#This Row],[PRECIO REF BS]]*Tabla1[[#This Row],[PEDIDO ]])</f>
        <v>0</v>
      </c>
    </row>
    <row r="710" spans="1:17" s="25" customFormat="1" ht="31.5" customHeight="1" x14ac:dyDescent="0.3">
      <c r="A710" s="41" t="s">
        <v>702</v>
      </c>
      <c r="B710" s="87">
        <v>7702425864221</v>
      </c>
      <c r="C710" s="88" t="s">
        <v>1534</v>
      </c>
      <c r="D710" s="162" t="s">
        <v>1546</v>
      </c>
      <c r="E710" s="116">
        <v>46525</v>
      </c>
      <c r="F710" s="158" t="s">
        <v>878</v>
      </c>
      <c r="G710" s="88" t="s">
        <v>136</v>
      </c>
      <c r="H710" s="28"/>
      <c r="I710" s="117">
        <v>26</v>
      </c>
      <c r="J710" s="117">
        <v>1.3432999999999999</v>
      </c>
      <c r="K710" s="113"/>
      <c r="L710" s="29">
        <f>Tabla1[[#This Row],[PRECIO REF        ($)]]-Tabla1[PRECIO REF        ($)]*Tabla1[OFERTA]</f>
        <v>1.3432999999999999</v>
      </c>
      <c r="M710" s="109">
        <f>$F$3*Tabla1[[#This Row],[PRECIO CON DSCTO]]</f>
        <v>396.23306666999997</v>
      </c>
      <c r="N710" s="31"/>
      <c r="O710" s="32"/>
      <c r="P710" s="30">
        <f>(Tabla1[[#This Row],[PEDIDO ]]*Tabla1[[#This Row],[PRECIO CON DSCTO]])</f>
        <v>0</v>
      </c>
      <c r="Q710" s="30">
        <f>(Tabla1[[#This Row],[PRECIO REF BS]]*Tabla1[[#This Row],[PEDIDO ]])</f>
        <v>0</v>
      </c>
    </row>
    <row r="711" spans="1:17" s="25" customFormat="1" ht="31.5" customHeight="1" x14ac:dyDescent="0.3">
      <c r="A711" s="41" t="s">
        <v>702</v>
      </c>
      <c r="B711" s="87">
        <v>7702425804722</v>
      </c>
      <c r="C711" s="88" t="s">
        <v>1672</v>
      </c>
      <c r="D711" s="141" t="s">
        <v>1679</v>
      </c>
      <c r="E711" s="116">
        <v>46505</v>
      </c>
      <c r="F711" s="158" t="s">
        <v>878</v>
      </c>
      <c r="G711" s="88" t="s">
        <v>136</v>
      </c>
      <c r="H711" s="28"/>
      <c r="I711" s="117">
        <v>15</v>
      </c>
      <c r="J711" s="117">
        <v>3.4624999999999999</v>
      </c>
      <c r="K711" s="113"/>
      <c r="L711" s="29">
        <f>Tabla1[[#This Row],[PRECIO REF        ($)]]-Tabla1[PRECIO REF        ($)]*Tabla1[OFERTA]</f>
        <v>3.4624999999999999</v>
      </c>
      <c r="M711" s="109">
        <f>$F$3*Tabla1[[#This Row],[PRECIO CON DSCTO]]</f>
        <v>1021.33327875</v>
      </c>
      <c r="N711" s="31"/>
      <c r="O711" s="32"/>
      <c r="P711" s="30">
        <f>(Tabla1[[#This Row],[PEDIDO ]]*Tabla1[[#This Row],[PRECIO CON DSCTO]])</f>
        <v>0</v>
      </c>
      <c r="Q711" s="30">
        <f>(Tabla1[[#This Row],[PRECIO REF BS]]*Tabla1[[#This Row],[PEDIDO ]])</f>
        <v>0</v>
      </c>
    </row>
    <row r="712" spans="1:17" s="25" customFormat="1" ht="31.5" customHeight="1" x14ac:dyDescent="0.3">
      <c r="A712" s="41" t="s">
        <v>702</v>
      </c>
      <c r="B712" s="89"/>
      <c r="C712" s="88" t="s">
        <v>2683</v>
      </c>
      <c r="D712" s="153" t="s">
        <v>2684</v>
      </c>
      <c r="E712" s="116">
        <v>46537</v>
      </c>
      <c r="F712" s="158" t="s">
        <v>878</v>
      </c>
      <c r="G712" s="88" t="s">
        <v>136</v>
      </c>
      <c r="H712" s="28"/>
      <c r="I712" s="117">
        <v>12</v>
      </c>
      <c r="J712" s="117">
        <v>3.29</v>
      </c>
      <c r="K712" s="113"/>
      <c r="L712" s="29">
        <f>Tabla1[[#This Row],[PRECIO REF        ($)]]-Tabla1[PRECIO REF        ($)]*Tabla1[OFERTA]</f>
        <v>3.29</v>
      </c>
      <c r="M712" s="109">
        <f>$F$3*Tabla1[[#This Row],[PRECIO CON DSCTO]]</f>
        <v>970.45097099999998</v>
      </c>
      <c r="N712" s="31"/>
      <c r="O712" s="32"/>
      <c r="P712" s="30">
        <f>(Tabla1[[#This Row],[PEDIDO ]]*Tabla1[[#This Row],[PRECIO CON DSCTO]])</f>
        <v>0</v>
      </c>
      <c r="Q712" s="30">
        <f>(Tabla1[[#This Row],[PRECIO REF BS]]*Tabla1[[#This Row],[PEDIDO ]])</f>
        <v>0</v>
      </c>
    </row>
    <row r="713" spans="1:17" s="25" customFormat="1" ht="31.5" customHeight="1" x14ac:dyDescent="0.3">
      <c r="A713" s="41" t="s">
        <v>702</v>
      </c>
      <c r="B713" s="87">
        <v>7702425034006</v>
      </c>
      <c r="C713" s="88" t="s">
        <v>1493</v>
      </c>
      <c r="D713" s="146" t="s">
        <v>1500</v>
      </c>
      <c r="E713" s="116">
        <v>46568</v>
      </c>
      <c r="F713" s="158" t="s">
        <v>878</v>
      </c>
      <c r="G713" s="88" t="s">
        <v>136</v>
      </c>
      <c r="H713" s="28"/>
      <c r="I713" s="117">
        <v>26</v>
      </c>
      <c r="J713" s="117">
        <v>3.6875</v>
      </c>
      <c r="K713" s="113"/>
      <c r="L713" s="29">
        <f>Tabla1[[#This Row],[PRECIO REF        ($)]]-Tabla1[PRECIO REF        ($)]*Tabla1[OFERTA]</f>
        <v>3.6875</v>
      </c>
      <c r="M713" s="109">
        <f>$F$3*Tabla1[[#This Row],[PRECIO CON DSCTO]]</f>
        <v>1087.70150625</v>
      </c>
      <c r="N713" s="31"/>
      <c r="O713" s="32"/>
      <c r="P713" s="30">
        <f>(Tabla1[[#This Row],[PEDIDO ]]*Tabla1[[#This Row],[PRECIO CON DSCTO]])</f>
        <v>0</v>
      </c>
      <c r="Q713" s="30">
        <f>(Tabla1[[#This Row],[PRECIO REF BS]]*Tabla1[[#This Row],[PEDIDO ]])</f>
        <v>0</v>
      </c>
    </row>
    <row r="714" spans="1:17" s="25" customFormat="1" ht="31.5" customHeight="1" x14ac:dyDescent="0.3">
      <c r="A714" s="41" t="s">
        <v>702</v>
      </c>
      <c r="B714" s="87">
        <v>7702425809765</v>
      </c>
      <c r="C714" s="88" t="s">
        <v>2685</v>
      </c>
      <c r="D714" s="93" t="s">
        <v>2686</v>
      </c>
      <c r="E714" s="116">
        <v>46568</v>
      </c>
      <c r="F714" s="158" t="s">
        <v>878</v>
      </c>
      <c r="G714" s="88" t="s">
        <v>136</v>
      </c>
      <c r="H714" s="28"/>
      <c r="I714" s="117">
        <v>36</v>
      </c>
      <c r="J714" s="117">
        <v>4.1736000000000004</v>
      </c>
      <c r="K714" s="113"/>
      <c r="L714" s="29">
        <f>Tabla1[[#This Row],[PRECIO REF        ($)]]-Tabla1[PRECIO REF        ($)]*Tabla1[OFERTA]</f>
        <v>4.1736000000000004</v>
      </c>
      <c r="M714" s="109">
        <f>$F$3*Tabla1[[#This Row],[PRECIO CON DSCTO]]</f>
        <v>1231.08637464</v>
      </c>
      <c r="N714" s="31"/>
      <c r="O714" s="32"/>
      <c r="P714" s="30">
        <f>(Tabla1[[#This Row],[PEDIDO ]]*Tabla1[[#This Row],[PRECIO CON DSCTO]])</f>
        <v>0</v>
      </c>
      <c r="Q714" s="30">
        <f>(Tabla1[[#This Row],[PRECIO REF BS]]*Tabla1[[#This Row],[PEDIDO ]])</f>
        <v>0</v>
      </c>
    </row>
    <row r="715" spans="1:17" s="25" customFormat="1" ht="31.5" customHeight="1" x14ac:dyDescent="0.3">
      <c r="A715" s="41" t="s">
        <v>702</v>
      </c>
      <c r="B715" s="87">
        <v>7702425544932</v>
      </c>
      <c r="C715" s="88" t="s">
        <v>2128</v>
      </c>
      <c r="D715" s="145" t="s">
        <v>2129</v>
      </c>
      <c r="E715" s="116">
        <v>45982</v>
      </c>
      <c r="F715" s="158" t="s">
        <v>878</v>
      </c>
      <c r="G715" s="88" t="s">
        <v>136</v>
      </c>
      <c r="H715" s="28"/>
      <c r="I715" s="117">
        <v>113</v>
      </c>
      <c r="J715" s="117">
        <v>1.2544</v>
      </c>
      <c r="K715" s="113"/>
      <c r="L715" s="29">
        <f>Tabla1[[#This Row],[PRECIO REF        ($)]]-Tabla1[PRECIO REF        ($)]*Tabla1[OFERTA]</f>
        <v>1.2544</v>
      </c>
      <c r="M715" s="109">
        <f>$F$3*Tabla1[[#This Row],[PRECIO CON DSCTO]]</f>
        <v>370.01024255999999</v>
      </c>
      <c r="N715" s="31"/>
      <c r="O715" s="32"/>
      <c r="P715" s="30">
        <f>(Tabla1[[#This Row],[PEDIDO ]]*Tabla1[[#This Row],[PRECIO CON DSCTO]])</f>
        <v>0</v>
      </c>
      <c r="Q715" s="30">
        <f>(Tabla1[[#This Row],[PRECIO REF BS]]*Tabla1[[#This Row],[PEDIDO ]])</f>
        <v>0</v>
      </c>
    </row>
    <row r="716" spans="1:17" s="25" customFormat="1" ht="31.5" customHeight="1" x14ac:dyDescent="0.3">
      <c r="A716" s="41" t="s">
        <v>702</v>
      </c>
      <c r="B716" s="87">
        <v>7702425712072</v>
      </c>
      <c r="C716" s="88" t="s">
        <v>1494</v>
      </c>
      <c r="D716" s="162" t="s">
        <v>1501</v>
      </c>
      <c r="E716" s="116">
        <v>46509</v>
      </c>
      <c r="F716" s="158" t="s">
        <v>878</v>
      </c>
      <c r="G716" s="88" t="s">
        <v>136</v>
      </c>
      <c r="H716" s="28"/>
      <c r="I716" s="117">
        <v>20</v>
      </c>
      <c r="J716" s="117">
        <v>3.8250000000000002</v>
      </c>
      <c r="K716" s="113"/>
      <c r="L716" s="29">
        <f>Tabla1[[#This Row],[PRECIO REF        ($)]]-Tabla1[PRECIO REF        ($)]*Tabla1[OFERTA]</f>
        <v>3.8250000000000002</v>
      </c>
      <c r="M716" s="109">
        <f>$F$3*Tabla1[[#This Row],[PRECIO CON DSCTO]]</f>
        <v>1128.2598674999999</v>
      </c>
      <c r="N716" s="31"/>
      <c r="O716" s="32"/>
      <c r="P716" s="30">
        <f>(Tabla1[[#This Row],[PEDIDO ]]*Tabla1[[#This Row],[PRECIO CON DSCTO]])</f>
        <v>0</v>
      </c>
      <c r="Q716" s="30">
        <f>(Tabla1[[#This Row],[PRECIO REF BS]]*Tabla1[[#This Row],[PEDIDO ]])</f>
        <v>0</v>
      </c>
    </row>
    <row r="717" spans="1:17" s="25" customFormat="1" ht="31.5" customHeight="1" x14ac:dyDescent="0.3">
      <c r="A717" s="41" t="s">
        <v>702</v>
      </c>
      <c r="B717" s="87">
        <v>7702425804814</v>
      </c>
      <c r="C717" s="88" t="s">
        <v>752</v>
      </c>
      <c r="D717" s="104" t="s">
        <v>1978</v>
      </c>
      <c r="E717" s="116">
        <v>46533</v>
      </c>
      <c r="F717" s="158" t="s">
        <v>878</v>
      </c>
      <c r="G717" s="88" t="s">
        <v>136</v>
      </c>
      <c r="H717" s="28"/>
      <c r="I717" s="117">
        <v>43</v>
      </c>
      <c r="J717" s="117">
        <v>1.4208000000000001</v>
      </c>
      <c r="K717" s="113"/>
      <c r="L717" s="29">
        <f>Tabla1[[#This Row],[PRECIO REF        ($)]]-Tabla1[PRECIO REF        ($)]*Tabla1[OFERTA]</f>
        <v>1.4208000000000001</v>
      </c>
      <c r="M717" s="109">
        <f>$F$3*Tabla1[[#This Row],[PRECIO CON DSCTO]]</f>
        <v>419.09323391999999</v>
      </c>
      <c r="N717" s="31"/>
      <c r="O717" s="32"/>
      <c r="P717" s="30">
        <f>(Tabla1[[#This Row],[PEDIDO ]]*Tabla1[[#This Row],[PRECIO CON DSCTO]])</f>
        <v>0</v>
      </c>
      <c r="Q717" s="30">
        <f>(Tabla1[[#This Row],[PRECIO REF BS]]*Tabla1[[#This Row],[PEDIDO ]])</f>
        <v>0</v>
      </c>
    </row>
    <row r="718" spans="1:17" s="25" customFormat="1" ht="31.5" customHeight="1" x14ac:dyDescent="0.3">
      <c r="A718" s="41" t="s">
        <v>702</v>
      </c>
      <c r="B718" s="87">
        <v>7702425810860</v>
      </c>
      <c r="C718" s="88" t="s">
        <v>1495</v>
      </c>
      <c r="D718" s="153" t="s">
        <v>1502</v>
      </c>
      <c r="E718" s="116">
        <v>46426</v>
      </c>
      <c r="F718" s="158" t="s">
        <v>878</v>
      </c>
      <c r="G718" s="88" t="s">
        <v>136</v>
      </c>
      <c r="H718" s="28"/>
      <c r="I718" s="117">
        <v>2</v>
      </c>
      <c r="J718" s="117">
        <v>3.5874999999999999</v>
      </c>
      <c r="K718" s="113"/>
      <c r="L718" s="29">
        <f>Tabla1[[#This Row],[PRECIO REF        ($)]]-Tabla1[PRECIO REF        ($)]*Tabla1[OFERTA]</f>
        <v>3.5874999999999999</v>
      </c>
      <c r="M718" s="109">
        <f>$F$3*Tabla1[[#This Row],[PRECIO CON DSCTO]]</f>
        <v>1058.2045162499999</v>
      </c>
      <c r="N718" s="31"/>
      <c r="O718" s="32"/>
      <c r="P718" s="30">
        <f>(Tabla1[[#This Row],[PEDIDO ]]*Tabla1[[#This Row],[PRECIO CON DSCTO]])</f>
        <v>0</v>
      </c>
      <c r="Q718" s="30">
        <f>(Tabla1[[#This Row],[PRECIO REF BS]]*Tabla1[[#This Row],[PEDIDO ]])</f>
        <v>0</v>
      </c>
    </row>
    <row r="719" spans="1:17" s="25" customFormat="1" ht="31.5" customHeight="1" x14ac:dyDescent="0.3">
      <c r="A719" s="41" t="s">
        <v>702</v>
      </c>
      <c r="B719" s="87">
        <v>7702425808041</v>
      </c>
      <c r="C719" s="88" t="s">
        <v>2687</v>
      </c>
      <c r="D719" s="149" t="s">
        <v>2688</v>
      </c>
      <c r="E719" s="116">
        <v>46903</v>
      </c>
      <c r="F719" s="158" t="s">
        <v>878</v>
      </c>
      <c r="G719" s="88" t="s">
        <v>136</v>
      </c>
      <c r="H719" s="28"/>
      <c r="I719" s="117">
        <v>61</v>
      </c>
      <c r="J719" s="117">
        <v>3.6749999999999998</v>
      </c>
      <c r="K719" s="113"/>
      <c r="L719" s="29">
        <f>Tabla1[[#This Row],[PRECIO REF        ($)]]-Tabla1[PRECIO REF        ($)]*Tabla1[OFERTA]</f>
        <v>3.6749999999999998</v>
      </c>
      <c r="M719" s="109">
        <f>$F$3*Tabla1[[#This Row],[PRECIO CON DSCTO]]</f>
        <v>1084.0143825</v>
      </c>
      <c r="N719" s="31"/>
      <c r="O719" s="32"/>
      <c r="P719" s="30">
        <f>(Tabla1[[#This Row],[PEDIDO ]]*Tabla1[[#This Row],[PRECIO CON DSCTO]])</f>
        <v>0</v>
      </c>
      <c r="Q719" s="30">
        <f>(Tabla1[[#This Row],[PRECIO REF BS]]*Tabla1[[#This Row],[PEDIDO ]])</f>
        <v>0</v>
      </c>
    </row>
    <row r="720" spans="1:17" s="25" customFormat="1" ht="31.5" customHeight="1" x14ac:dyDescent="0.3">
      <c r="A720" s="41" t="s">
        <v>702</v>
      </c>
      <c r="B720" s="87">
        <v>7702425805354</v>
      </c>
      <c r="C720" s="88" t="s">
        <v>2361</v>
      </c>
      <c r="D720" s="143" t="s">
        <v>2362</v>
      </c>
      <c r="E720" s="116">
        <v>46112</v>
      </c>
      <c r="F720" s="158" t="s">
        <v>878</v>
      </c>
      <c r="G720" s="88" t="s">
        <v>136</v>
      </c>
      <c r="H720" s="28"/>
      <c r="I720" s="117">
        <v>33</v>
      </c>
      <c r="J720" s="117">
        <v>5.24</v>
      </c>
      <c r="K720" s="113"/>
      <c r="L720" s="29">
        <f>Tabla1[[#This Row],[PRECIO REF        ($)]]-Tabla1[PRECIO REF        ($)]*Tabla1[OFERTA]</f>
        <v>5.24</v>
      </c>
      <c r="M720" s="109">
        <f>$F$3*Tabla1[[#This Row],[PRECIO CON DSCTO]]</f>
        <v>1545.642276</v>
      </c>
      <c r="N720" s="31"/>
      <c r="O720" s="32"/>
      <c r="P720" s="30">
        <f>(Tabla1[[#This Row],[PEDIDO ]]*Tabla1[[#This Row],[PRECIO CON DSCTO]])</f>
        <v>0</v>
      </c>
      <c r="Q720" s="30">
        <f>(Tabla1[[#This Row],[PRECIO REF BS]]*Tabla1[[#This Row],[PEDIDO ]])</f>
        <v>0</v>
      </c>
    </row>
    <row r="721" spans="1:17" s="25" customFormat="1" ht="31.5" customHeight="1" x14ac:dyDescent="0.3">
      <c r="A721" s="41" t="s">
        <v>702</v>
      </c>
      <c r="B721" s="87">
        <v>7441008154600</v>
      </c>
      <c r="C721" s="88" t="s">
        <v>2363</v>
      </c>
      <c r="D721" s="145" t="s">
        <v>2364</v>
      </c>
      <c r="E721" s="116">
        <v>46811</v>
      </c>
      <c r="F721" s="158" t="s">
        <v>878</v>
      </c>
      <c r="G721" s="88" t="s">
        <v>136</v>
      </c>
      <c r="H721" s="28"/>
      <c r="I721" s="117">
        <v>59</v>
      </c>
      <c r="J721" s="117">
        <v>5.9648000000000003</v>
      </c>
      <c r="K721" s="113"/>
      <c r="L721" s="29">
        <f>Tabla1[[#This Row],[PRECIO REF        ($)]]-Tabla1[PRECIO REF        ($)]*Tabla1[OFERTA]</f>
        <v>5.9648000000000003</v>
      </c>
      <c r="M721" s="109">
        <f>$F$3*Tabla1[[#This Row],[PRECIO CON DSCTO]]</f>
        <v>1759.43645952</v>
      </c>
      <c r="N721" s="31"/>
      <c r="O721" s="32"/>
      <c r="P721" s="30">
        <f>(Tabla1[[#This Row],[PEDIDO ]]*Tabla1[[#This Row],[PRECIO CON DSCTO]])</f>
        <v>0</v>
      </c>
      <c r="Q721" s="30">
        <f>(Tabla1[[#This Row],[PRECIO REF BS]]*Tabla1[[#This Row],[PEDIDO ]])</f>
        <v>0</v>
      </c>
    </row>
    <row r="722" spans="1:17" s="25" customFormat="1" ht="31.5" customHeight="1" x14ac:dyDescent="0.3">
      <c r="A722" s="41" t="s">
        <v>702</v>
      </c>
      <c r="B722" s="87">
        <v>7702425524705</v>
      </c>
      <c r="C722" s="88" t="s">
        <v>1673</v>
      </c>
      <c r="D722" s="100" t="s">
        <v>1680</v>
      </c>
      <c r="E722" s="116">
        <v>46341</v>
      </c>
      <c r="F722" s="158" t="s">
        <v>878</v>
      </c>
      <c r="G722" s="88" t="s">
        <v>136</v>
      </c>
      <c r="H722" s="28"/>
      <c r="I722" s="117">
        <v>33</v>
      </c>
      <c r="J722" s="117">
        <v>4.9098899999999999</v>
      </c>
      <c r="K722" s="113"/>
      <c r="L722" s="29">
        <f>Tabla1[[#This Row],[PRECIO REF        ($)]]-Tabla1[PRECIO REF        ($)]*Tabla1[OFERTA]</f>
        <v>4.9098899999999999</v>
      </c>
      <c r="M722" s="109">
        <f>$F$3*Tabla1[[#This Row],[PRECIO CON DSCTO]]</f>
        <v>1448.269762311</v>
      </c>
      <c r="N722" s="31"/>
      <c r="O722" s="32"/>
      <c r="P722" s="30">
        <f>(Tabla1[[#This Row],[PEDIDO ]]*Tabla1[[#This Row],[PRECIO CON DSCTO]])</f>
        <v>0</v>
      </c>
      <c r="Q722" s="30">
        <f>(Tabla1[[#This Row],[PRECIO REF BS]]*Tabla1[[#This Row],[PEDIDO ]])</f>
        <v>0</v>
      </c>
    </row>
    <row r="723" spans="1:17" s="25" customFormat="1" ht="31.5" customHeight="1" x14ac:dyDescent="0.3">
      <c r="A723" s="41" t="s">
        <v>702</v>
      </c>
      <c r="B723" s="87">
        <v>7702425031821</v>
      </c>
      <c r="C723" s="88" t="s">
        <v>1674</v>
      </c>
      <c r="D723" s="162" t="s">
        <v>1681</v>
      </c>
      <c r="E723" s="116">
        <v>46295</v>
      </c>
      <c r="F723" s="158" t="s">
        <v>878</v>
      </c>
      <c r="G723" s="88" t="s">
        <v>136</v>
      </c>
      <c r="H723" s="28"/>
      <c r="I723" s="117">
        <v>12</v>
      </c>
      <c r="J723" s="117">
        <v>4.2751999999999999</v>
      </c>
      <c r="K723" s="113"/>
      <c r="L723" s="29">
        <f>Tabla1[[#This Row],[PRECIO REF        ($)]]-Tabla1[PRECIO REF        ($)]*Tabla1[OFERTA]</f>
        <v>4.2751999999999999</v>
      </c>
      <c r="M723" s="109">
        <f>$F$3*Tabla1[[#This Row],[PRECIO CON DSCTO]]</f>
        <v>1261.0553164799999</v>
      </c>
      <c r="N723" s="31"/>
      <c r="O723" s="32"/>
      <c r="P723" s="30">
        <f>(Tabla1[[#This Row],[PEDIDO ]]*Tabla1[[#This Row],[PRECIO CON DSCTO]])</f>
        <v>0</v>
      </c>
      <c r="Q723" s="30">
        <f>(Tabla1[[#This Row],[PRECIO REF BS]]*Tabla1[[#This Row],[PEDIDO ]])</f>
        <v>0</v>
      </c>
    </row>
    <row r="724" spans="1:17" s="25" customFormat="1" ht="31.5" customHeight="1" x14ac:dyDescent="0.3">
      <c r="A724" s="41" t="s">
        <v>702</v>
      </c>
      <c r="B724" s="87">
        <v>7702425837706</v>
      </c>
      <c r="C724" s="88" t="s">
        <v>1979</v>
      </c>
      <c r="D724" s="149" t="s">
        <v>1980</v>
      </c>
      <c r="E724" s="116">
        <v>46264</v>
      </c>
      <c r="F724" s="158" t="s">
        <v>878</v>
      </c>
      <c r="G724" s="88" t="s">
        <v>136</v>
      </c>
      <c r="H724" s="28"/>
      <c r="I724" s="117">
        <v>8</v>
      </c>
      <c r="J724" s="117">
        <v>3.6339199999999998</v>
      </c>
      <c r="K724" s="113"/>
      <c r="L724" s="29">
        <f>Tabla1[[#This Row],[PRECIO REF        ($)]]-Tabla1[PRECIO REF        ($)]*Tabla1[OFERTA]</f>
        <v>3.6339199999999998</v>
      </c>
      <c r="M724" s="109">
        <f>$F$3*Tabla1[[#This Row],[PRECIO CON DSCTO]]</f>
        <v>1071.8970190079999</v>
      </c>
      <c r="N724" s="31"/>
      <c r="O724" s="32"/>
      <c r="P724" s="30">
        <f>(Tabla1[[#This Row],[PEDIDO ]]*Tabla1[[#This Row],[PRECIO CON DSCTO]])</f>
        <v>0</v>
      </c>
      <c r="Q724" s="30">
        <f>(Tabla1[[#This Row],[PRECIO REF BS]]*Tabla1[[#This Row],[PEDIDO ]])</f>
        <v>0</v>
      </c>
    </row>
    <row r="725" spans="1:17" s="25" customFormat="1" ht="31.5" customHeight="1" x14ac:dyDescent="0.3">
      <c r="A725" s="41" t="s">
        <v>702</v>
      </c>
      <c r="B725" s="87">
        <v>7702425805316</v>
      </c>
      <c r="C725" s="88" t="s">
        <v>2689</v>
      </c>
      <c r="D725" s="100" t="s">
        <v>2690</v>
      </c>
      <c r="E725" s="116"/>
      <c r="F725" s="158" t="s">
        <v>878</v>
      </c>
      <c r="G725" s="88" t="s">
        <v>136</v>
      </c>
      <c r="H725" s="28"/>
      <c r="I725" s="117">
        <v>48</v>
      </c>
      <c r="J725" s="117">
        <v>4.0481699999999998</v>
      </c>
      <c r="K725" s="113"/>
      <c r="L725" s="29">
        <f>Tabla1[[#This Row],[PRECIO REF        ($)]]-Tabla1[PRECIO REF        ($)]*Tabla1[OFERTA]</f>
        <v>4.0481699999999998</v>
      </c>
      <c r="M725" s="109">
        <f>$F$3*Tabla1[[#This Row],[PRECIO CON DSCTO]]</f>
        <v>1194.0883000829999</v>
      </c>
      <c r="N725" s="31"/>
      <c r="O725" s="32"/>
      <c r="P725" s="30">
        <f>(Tabla1[[#This Row],[PEDIDO ]]*Tabla1[[#This Row],[PRECIO CON DSCTO]])</f>
        <v>0</v>
      </c>
      <c r="Q725" s="30">
        <f>(Tabla1[[#This Row],[PRECIO REF BS]]*Tabla1[[#This Row],[PEDIDO ]])</f>
        <v>0</v>
      </c>
    </row>
    <row r="726" spans="1:17" s="25" customFormat="1" ht="31.5" customHeight="1" x14ac:dyDescent="0.3">
      <c r="A726" s="41" t="s">
        <v>702</v>
      </c>
      <c r="B726" s="87">
        <v>7702425800779</v>
      </c>
      <c r="C726" s="88" t="s">
        <v>754</v>
      </c>
      <c r="D726" s="175" t="s">
        <v>2365</v>
      </c>
      <c r="E726" s="116">
        <v>46552</v>
      </c>
      <c r="F726" s="158" t="s">
        <v>878</v>
      </c>
      <c r="G726" s="88" t="s">
        <v>136</v>
      </c>
      <c r="H726" s="28"/>
      <c r="I726" s="117">
        <v>95</v>
      </c>
      <c r="J726" s="117">
        <v>1.4847999999999999</v>
      </c>
      <c r="K726" s="113"/>
      <c r="L726" s="29">
        <f>Tabla1[[#This Row],[PRECIO REF        ($)]]-Tabla1[PRECIO REF        ($)]*Tabla1[OFERTA]</f>
        <v>1.4847999999999999</v>
      </c>
      <c r="M726" s="109">
        <f>$F$3*Tabla1[[#This Row],[PRECIO CON DSCTO]]</f>
        <v>437.97130751999998</v>
      </c>
      <c r="N726" s="31"/>
      <c r="O726" s="32"/>
      <c r="P726" s="30">
        <f>(Tabla1[[#This Row],[PEDIDO ]]*Tabla1[[#This Row],[PRECIO CON DSCTO]])</f>
        <v>0</v>
      </c>
      <c r="Q726" s="30">
        <f>(Tabla1[[#This Row],[PRECIO REF BS]]*Tabla1[[#This Row],[PEDIDO ]])</f>
        <v>0</v>
      </c>
    </row>
    <row r="727" spans="1:17" s="25" customFormat="1" ht="31.5" customHeight="1" x14ac:dyDescent="0.3">
      <c r="A727" s="41" t="s">
        <v>702</v>
      </c>
      <c r="B727" s="87">
        <v>7702425810501</v>
      </c>
      <c r="C727" s="88" t="s">
        <v>1981</v>
      </c>
      <c r="D727" s="108" t="s">
        <v>1982</v>
      </c>
      <c r="E727" s="116">
        <v>46636</v>
      </c>
      <c r="F727" s="158" t="s">
        <v>878</v>
      </c>
      <c r="G727" s="88" t="s">
        <v>136</v>
      </c>
      <c r="H727" s="28"/>
      <c r="I727" s="117">
        <v>31</v>
      </c>
      <c r="J727" s="117">
        <v>1.7951999999999999</v>
      </c>
      <c r="K727" s="113"/>
      <c r="L727" s="29">
        <f>Tabla1[[#This Row],[PRECIO REF        ($)]]-Tabla1[PRECIO REF        ($)]*Tabla1[OFERTA]</f>
        <v>1.7951999999999999</v>
      </c>
      <c r="M727" s="109">
        <f>$F$3*Tabla1[[#This Row],[PRECIO CON DSCTO]]</f>
        <v>529.52996447999999</v>
      </c>
      <c r="N727" s="31"/>
      <c r="O727" s="32"/>
      <c r="P727" s="30">
        <f>(Tabla1[[#This Row],[PEDIDO ]]*Tabla1[[#This Row],[PRECIO CON DSCTO]])</f>
        <v>0</v>
      </c>
      <c r="Q727" s="30">
        <f>(Tabla1[[#This Row],[PRECIO REF BS]]*Tabla1[[#This Row],[PEDIDO ]])</f>
        <v>0</v>
      </c>
    </row>
    <row r="728" spans="1:17" s="25" customFormat="1" ht="31.5" customHeight="1" x14ac:dyDescent="0.3">
      <c r="A728" s="41" t="s">
        <v>702</v>
      </c>
      <c r="B728" s="87">
        <v>7702425807648</v>
      </c>
      <c r="C728" s="88" t="s">
        <v>1675</v>
      </c>
      <c r="D728" s="99" t="s">
        <v>1682</v>
      </c>
      <c r="E728" s="116">
        <v>46543</v>
      </c>
      <c r="F728" s="158" t="s">
        <v>878</v>
      </c>
      <c r="G728" s="88" t="s">
        <v>136</v>
      </c>
      <c r="H728" s="28"/>
      <c r="I728" s="117">
        <v>27</v>
      </c>
      <c r="J728" s="117">
        <v>2.6880000000000002</v>
      </c>
      <c r="K728" s="113"/>
      <c r="L728" s="29">
        <f>Tabla1[[#This Row],[PRECIO REF        ($)]]-Tabla1[PRECIO REF        ($)]*Tabla1[OFERTA]</f>
        <v>2.6880000000000002</v>
      </c>
      <c r="M728" s="109">
        <f>$F$3*Tabla1[[#This Row],[PRECIO CON DSCTO]]</f>
        <v>792.87909120000006</v>
      </c>
      <c r="N728" s="31"/>
      <c r="O728" s="32"/>
      <c r="P728" s="30">
        <f>(Tabla1[[#This Row],[PEDIDO ]]*Tabla1[[#This Row],[PRECIO CON DSCTO]])</f>
        <v>0</v>
      </c>
      <c r="Q728" s="30">
        <f>(Tabla1[[#This Row],[PRECIO REF BS]]*Tabla1[[#This Row],[PEDIDO ]])</f>
        <v>0</v>
      </c>
    </row>
    <row r="729" spans="1:17" s="25" customFormat="1" ht="31.5" customHeight="1" x14ac:dyDescent="0.3">
      <c r="A729" s="41" t="s">
        <v>702</v>
      </c>
      <c r="B729" s="87">
        <v>7702425801288</v>
      </c>
      <c r="C729" s="88" t="s">
        <v>1983</v>
      </c>
      <c r="D729" s="157" t="s">
        <v>1984</v>
      </c>
      <c r="E729" s="116">
        <v>46660</v>
      </c>
      <c r="F729" s="158" t="s">
        <v>878</v>
      </c>
      <c r="G729" s="88" t="s">
        <v>136</v>
      </c>
      <c r="H729" s="28"/>
      <c r="I729" s="117">
        <v>94</v>
      </c>
      <c r="J729" s="117">
        <v>1.59375</v>
      </c>
      <c r="K729" s="113"/>
      <c r="L729" s="29">
        <f>Tabla1[[#This Row],[PRECIO REF        ($)]]-Tabla1[PRECIO REF        ($)]*Tabla1[OFERTA]</f>
        <v>1.59375</v>
      </c>
      <c r="M729" s="109">
        <f>$F$3*Tabla1[[#This Row],[PRECIO CON DSCTO]]</f>
        <v>470.10827812499997</v>
      </c>
      <c r="N729" s="31"/>
      <c r="O729" s="32"/>
      <c r="P729" s="30">
        <f>(Tabla1[[#This Row],[PEDIDO ]]*Tabla1[[#This Row],[PRECIO CON DSCTO]])</f>
        <v>0</v>
      </c>
      <c r="Q729" s="30">
        <f>(Tabla1[[#This Row],[PRECIO REF BS]]*Tabla1[[#This Row],[PEDIDO ]])</f>
        <v>0</v>
      </c>
    </row>
    <row r="730" spans="1:17" s="25" customFormat="1" ht="31.5" customHeight="1" x14ac:dyDescent="0.3">
      <c r="A730" s="41" t="s">
        <v>702</v>
      </c>
      <c r="B730" s="87">
        <v>7702425152540</v>
      </c>
      <c r="C730" s="88" t="s">
        <v>751</v>
      </c>
      <c r="D730" s="144" t="s">
        <v>1985</v>
      </c>
      <c r="E730" s="116">
        <v>46630</v>
      </c>
      <c r="F730" s="158" t="s">
        <v>878</v>
      </c>
      <c r="G730" s="88" t="s">
        <v>136</v>
      </c>
      <c r="H730" s="28"/>
      <c r="I730" s="117">
        <v>182</v>
      </c>
      <c r="J730" s="117">
        <v>0.98495999999999995</v>
      </c>
      <c r="K730" s="113"/>
      <c r="L730" s="29">
        <f>Tabla1[[#This Row],[PRECIO REF        ($)]]-Tabla1[PRECIO REF        ($)]*Tabla1[OFERTA]</f>
        <v>0.98495999999999995</v>
      </c>
      <c r="M730" s="109">
        <f>$F$3*Tabla1[[#This Row],[PRECIO CON DSCTO]]</f>
        <v>290.53355270399999</v>
      </c>
      <c r="N730" s="31"/>
      <c r="O730" s="32"/>
      <c r="P730" s="30">
        <f>(Tabla1[[#This Row],[PEDIDO ]]*Tabla1[[#This Row],[PRECIO CON DSCTO]])</f>
        <v>0</v>
      </c>
      <c r="Q730" s="30">
        <f>(Tabla1[[#This Row],[PRECIO REF BS]]*Tabla1[[#This Row],[PEDIDO ]])</f>
        <v>0</v>
      </c>
    </row>
    <row r="731" spans="1:17" s="25" customFormat="1" ht="31.5" customHeight="1" x14ac:dyDescent="0.3">
      <c r="A731" s="41" t="s">
        <v>702</v>
      </c>
      <c r="B731" s="87">
        <v>7702425806511</v>
      </c>
      <c r="C731" s="88" t="s">
        <v>2366</v>
      </c>
      <c r="D731" s="100" t="s">
        <v>2367</v>
      </c>
      <c r="E731" s="116">
        <v>46660</v>
      </c>
      <c r="F731" s="158" t="s">
        <v>878</v>
      </c>
      <c r="G731" s="88" t="s">
        <v>136</v>
      </c>
      <c r="H731" s="28"/>
      <c r="I731" s="117">
        <v>97</v>
      </c>
      <c r="J731" s="117">
        <v>1.7516799999999999</v>
      </c>
      <c r="K731" s="113"/>
      <c r="L731" s="29">
        <f>Tabla1[[#This Row],[PRECIO REF        ($)]]-Tabla1[PRECIO REF        ($)]*Tabla1[OFERTA]</f>
        <v>1.7516799999999999</v>
      </c>
      <c r="M731" s="109">
        <f>$F$3*Tabla1[[#This Row],[PRECIO CON DSCTO]]</f>
        <v>516.69287443199994</v>
      </c>
      <c r="N731" s="31"/>
      <c r="O731" s="32"/>
      <c r="P731" s="30">
        <f>(Tabla1[[#This Row],[PEDIDO ]]*Tabla1[[#This Row],[PRECIO CON DSCTO]])</f>
        <v>0</v>
      </c>
      <c r="Q731" s="30">
        <f>(Tabla1[[#This Row],[PRECIO REF BS]]*Tabla1[[#This Row],[PEDIDO ]])</f>
        <v>0</v>
      </c>
    </row>
    <row r="732" spans="1:17" s="25" customFormat="1" ht="31.5" customHeight="1" x14ac:dyDescent="0.3">
      <c r="A732" s="41" t="s">
        <v>702</v>
      </c>
      <c r="B732" s="87">
        <v>7702425803008</v>
      </c>
      <c r="C732" s="88" t="s">
        <v>753</v>
      </c>
      <c r="D732" s="100" t="s">
        <v>2368</v>
      </c>
      <c r="E732" s="116">
        <v>46568</v>
      </c>
      <c r="F732" s="158" t="s">
        <v>878</v>
      </c>
      <c r="G732" s="88" t="s">
        <v>136</v>
      </c>
      <c r="H732" s="28"/>
      <c r="I732" s="117">
        <v>554</v>
      </c>
      <c r="J732" s="117">
        <v>1.9</v>
      </c>
      <c r="K732" s="113"/>
      <c r="L732" s="29">
        <f>Tabla1[[#This Row],[PRECIO REF        ($)]]-Tabla1[PRECIO REF        ($)]*Tabla1[OFERTA]</f>
        <v>1.9</v>
      </c>
      <c r="M732" s="109">
        <f>$F$3*Tabla1[[#This Row],[PRECIO CON DSCTO]]</f>
        <v>560.44281000000001</v>
      </c>
      <c r="N732" s="31"/>
      <c r="O732" s="32"/>
      <c r="P732" s="30">
        <f>(Tabla1[[#This Row],[PEDIDO ]]*Tabla1[[#This Row],[PRECIO CON DSCTO]])</f>
        <v>0</v>
      </c>
      <c r="Q732" s="30">
        <f>(Tabla1[[#This Row],[PRECIO REF BS]]*Tabla1[[#This Row],[PEDIDO ]])</f>
        <v>0</v>
      </c>
    </row>
    <row r="733" spans="1:17" s="25" customFormat="1" ht="31.5" customHeight="1" x14ac:dyDescent="0.3">
      <c r="A733" s="41" t="s">
        <v>702</v>
      </c>
      <c r="B733" s="87">
        <v>7703281021261</v>
      </c>
      <c r="C733" s="88" t="s">
        <v>779</v>
      </c>
      <c r="D733" s="143" t="s">
        <v>853</v>
      </c>
      <c r="E733" s="116">
        <v>46172</v>
      </c>
      <c r="F733" s="96" t="s">
        <v>147</v>
      </c>
      <c r="G733" s="88" t="s">
        <v>136</v>
      </c>
      <c r="H733" s="28"/>
      <c r="I733" s="117">
        <v>31</v>
      </c>
      <c r="J733" s="117">
        <v>11.1</v>
      </c>
      <c r="K733" s="113"/>
      <c r="L733" s="29">
        <f>Tabla1[[#This Row],[PRECIO REF        ($)]]-Tabla1[PRECIO REF        ($)]*Tabla1[OFERTA]</f>
        <v>11.1</v>
      </c>
      <c r="M733" s="109">
        <f>$F$3*Tabla1[[#This Row],[PRECIO CON DSCTO]]</f>
        <v>3274.1658899999998</v>
      </c>
      <c r="N733" s="31"/>
      <c r="O733" s="32"/>
      <c r="P733" s="30">
        <f>(Tabla1[[#This Row],[PEDIDO ]]*Tabla1[[#This Row],[PRECIO CON DSCTO]])</f>
        <v>0</v>
      </c>
      <c r="Q733" s="30">
        <f>(Tabla1[[#This Row],[PRECIO REF BS]]*Tabla1[[#This Row],[PEDIDO ]])</f>
        <v>0</v>
      </c>
    </row>
    <row r="734" spans="1:17" s="25" customFormat="1" ht="31.5" customHeight="1" x14ac:dyDescent="0.3">
      <c r="A734" s="41" t="s">
        <v>702</v>
      </c>
      <c r="B734" s="87">
        <v>7591570000116</v>
      </c>
      <c r="C734" s="88" t="s">
        <v>1429</v>
      </c>
      <c r="D734" s="157" t="s">
        <v>1433</v>
      </c>
      <c r="E734" s="116">
        <v>46568</v>
      </c>
      <c r="F734" s="139" t="s">
        <v>866</v>
      </c>
      <c r="G734" s="88" t="s">
        <v>136</v>
      </c>
      <c r="H734" s="28"/>
      <c r="I734" s="117">
        <v>3</v>
      </c>
      <c r="J734" s="117">
        <v>4.29</v>
      </c>
      <c r="K734" s="113"/>
      <c r="L734" s="29">
        <f>Tabla1[[#This Row],[PRECIO REF        ($)]]-Tabla1[PRECIO REF        ($)]*Tabla1[OFERTA]</f>
        <v>4.29</v>
      </c>
      <c r="M734" s="109">
        <f>$F$3*Tabla1[[#This Row],[PRECIO CON DSCTO]]</f>
        <v>1265.420871</v>
      </c>
      <c r="N734" s="31"/>
      <c r="O734" s="32"/>
      <c r="P734" s="30">
        <f>(Tabla1[[#This Row],[PEDIDO ]]*Tabla1[[#This Row],[PRECIO CON DSCTO]])</f>
        <v>0</v>
      </c>
      <c r="Q734" s="30">
        <f>(Tabla1[[#This Row],[PRECIO REF BS]]*Tabla1[[#This Row],[PEDIDO ]])</f>
        <v>0</v>
      </c>
    </row>
    <row r="735" spans="1:17" s="25" customFormat="1" ht="31.5" customHeight="1" x14ac:dyDescent="0.3">
      <c r="A735" s="41" t="s">
        <v>702</v>
      </c>
      <c r="B735" s="87">
        <v>7702035432216</v>
      </c>
      <c r="C735" s="88" t="s">
        <v>780</v>
      </c>
      <c r="D735" s="153" t="s">
        <v>854</v>
      </c>
      <c r="E735" s="116">
        <v>46142</v>
      </c>
      <c r="F735" s="88" t="s">
        <v>887</v>
      </c>
      <c r="G735" s="88" t="s">
        <v>136</v>
      </c>
      <c r="H735" s="28"/>
      <c r="I735" s="117">
        <v>31</v>
      </c>
      <c r="J735" s="117">
        <v>7.45</v>
      </c>
      <c r="K735" s="113">
        <v>0.1</v>
      </c>
      <c r="L735" s="29">
        <f>Tabla1[[#This Row],[PRECIO REF        ($)]]-Tabla1[PRECIO REF        ($)]*Tabla1[OFERTA]</f>
        <v>6.7050000000000001</v>
      </c>
      <c r="M735" s="109">
        <f>$F$3*Tabla1[[#This Row],[PRECIO CON DSCTO]]</f>
        <v>1977.7731795</v>
      </c>
      <c r="N735" s="31"/>
      <c r="O735" s="32"/>
      <c r="P735" s="30">
        <f>(Tabla1[[#This Row],[PEDIDO ]]*Tabla1[[#This Row],[PRECIO CON DSCTO]])</f>
        <v>0</v>
      </c>
      <c r="Q735" s="30">
        <f>(Tabla1[[#This Row],[PRECIO REF BS]]*Tabla1[[#This Row],[PEDIDO ]])</f>
        <v>0</v>
      </c>
    </row>
    <row r="736" spans="1:17" s="25" customFormat="1" ht="31.5" customHeight="1" x14ac:dyDescent="0.3">
      <c r="A736" s="41" t="s">
        <v>702</v>
      </c>
      <c r="B736" s="87">
        <v>7702035833815</v>
      </c>
      <c r="C736" s="88" t="s">
        <v>1173</v>
      </c>
      <c r="D736" s="100" t="s">
        <v>1184</v>
      </c>
      <c r="E736" s="116">
        <v>46325</v>
      </c>
      <c r="F736" s="88" t="s">
        <v>887</v>
      </c>
      <c r="G736" s="88" t="s">
        <v>136</v>
      </c>
      <c r="H736" s="28"/>
      <c r="I736" s="117">
        <v>24</v>
      </c>
      <c r="J736" s="117">
        <v>4.1374599999999999</v>
      </c>
      <c r="K736" s="113"/>
      <c r="L736" s="29">
        <f>Tabla1[[#This Row],[PRECIO REF        ($)]]-Tabla1[PRECIO REF        ($)]*Tabla1[OFERTA]</f>
        <v>4.1374599999999999</v>
      </c>
      <c r="M736" s="109">
        <f>$F$3*Tabla1[[#This Row],[PRECIO CON DSCTO]]</f>
        <v>1220.426162454</v>
      </c>
      <c r="N736" s="31"/>
      <c r="O736" s="32"/>
      <c r="P736" s="30">
        <f>(Tabla1[[#This Row],[PEDIDO ]]*Tabla1[[#This Row],[PRECIO CON DSCTO]])</f>
        <v>0</v>
      </c>
      <c r="Q736" s="30">
        <f>(Tabla1[[#This Row],[PRECIO REF BS]]*Tabla1[[#This Row],[PEDIDO ]])</f>
        <v>0</v>
      </c>
    </row>
    <row r="737" spans="1:17" s="25" customFormat="1" ht="31.5" customHeight="1" x14ac:dyDescent="0.3">
      <c r="A737" s="41" t="s">
        <v>702</v>
      </c>
      <c r="B737" s="97">
        <v>723592772727</v>
      </c>
      <c r="C737" s="88" t="s">
        <v>971</v>
      </c>
      <c r="D737" s="102" t="s">
        <v>976</v>
      </c>
      <c r="E737" s="116">
        <v>46598</v>
      </c>
      <c r="F737" s="158" t="s">
        <v>880</v>
      </c>
      <c r="G737" s="88" t="s">
        <v>136</v>
      </c>
      <c r="H737" s="28"/>
      <c r="I737" s="117">
        <v>7</v>
      </c>
      <c r="J737" s="117">
        <v>4.6500000000000004</v>
      </c>
      <c r="K737" s="113"/>
      <c r="L737" s="29">
        <f>Tabla1[[#This Row],[PRECIO REF        ($)]]-Tabla1[PRECIO REF        ($)]*Tabla1[OFERTA]</f>
        <v>4.6500000000000004</v>
      </c>
      <c r="M737" s="109">
        <f>$F$3*Tabla1[[#This Row],[PRECIO CON DSCTO]]</f>
        <v>1371.6100350000002</v>
      </c>
      <c r="N737" s="31"/>
      <c r="O737" s="32"/>
      <c r="P737" s="30">
        <f>(Tabla1[[#This Row],[PEDIDO ]]*Tabla1[[#This Row],[PRECIO CON DSCTO]])</f>
        <v>0</v>
      </c>
      <c r="Q737" s="30">
        <f>(Tabla1[[#This Row],[PRECIO REF BS]]*Tabla1[[#This Row],[PEDIDO ]])</f>
        <v>0</v>
      </c>
    </row>
    <row r="738" spans="1:17" s="25" customFormat="1" ht="31.5" customHeight="1" x14ac:dyDescent="0.3">
      <c r="A738" s="41" t="s">
        <v>702</v>
      </c>
      <c r="B738" s="87">
        <v>7592904000352</v>
      </c>
      <c r="C738" s="88" t="s">
        <v>755</v>
      </c>
      <c r="D738" s="153" t="s">
        <v>830</v>
      </c>
      <c r="E738" s="116">
        <v>46233</v>
      </c>
      <c r="F738" s="90" t="s">
        <v>864</v>
      </c>
      <c r="G738" s="88" t="s">
        <v>136</v>
      </c>
      <c r="H738" s="28"/>
      <c r="I738" s="117">
        <v>3</v>
      </c>
      <c r="J738" s="117">
        <v>5.48</v>
      </c>
      <c r="K738" s="113"/>
      <c r="L738" s="29">
        <f>Tabla1[[#This Row],[PRECIO REF        ($)]]-Tabla1[PRECIO REF        ($)]*Tabla1[OFERTA]</f>
        <v>5.48</v>
      </c>
      <c r="M738" s="109">
        <f>$F$3*Tabla1[[#This Row],[PRECIO CON DSCTO]]</f>
        <v>1616.435052</v>
      </c>
      <c r="N738" s="31"/>
      <c r="O738" s="32"/>
      <c r="P738" s="30">
        <f>(Tabla1[[#This Row],[PEDIDO ]]*Tabla1[[#This Row],[PRECIO CON DSCTO]])</f>
        <v>0</v>
      </c>
      <c r="Q738" s="30">
        <f>(Tabla1[[#This Row],[PRECIO REF BS]]*Tabla1[[#This Row],[PEDIDO ]])</f>
        <v>0</v>
      </c>
    </row>
    <row r="739" spans="1:17" s="25" customFormat="1" ht="31.5" customHeight="1" x14ac:dyDescent="0.3">
      <c r="A739" s="41" t="s">
        <v>702</v>
      </c>
      <c r="B739" s="87">
        <v>7592904000581</v>
      </c>
      <c r="C739" s="88" t="s">
        <v>756</v>
      </c>
      <c r="D739" s="177" t="s">
        <v>831</v>
      </c>
      <c r="E739" s="116">
        <v>46568</v>
      </c>
      <c r="F739" s="90" t="s">
        <v>864</v>
      </c>
      <c r="G739" s="88" t="s">
        <v>136</v>
      </c>
      <c r="H739" s="28"/>
      <c r="I739" s="117">
        <v>22</v>
      </c>
      <c r="J739" s="117">
        <v>4.82</v>
      </c>
      <c r="K739" s="113"/>
      <c r="L739" s="29">
        <f>Tabla1[[#This Row],[PRECIO REF        ($)]]-Tabla1[PRECIO REF        ($)]*Tabla1[OFERTA]</f>
        <v>4.82</v>
      </c>
      <c r="M739" s="109">
        <f>$F$3*Tabla1[[#This Row],[PRECIO CON DSCTO]]</f>
        <v>1421.7549180000001</v>
      </c>
      <c r="N739" s="31"/>
      <c r="O739" s="32"/>
      <c r="P739" s="30">
        <f>(Tabla1[[#This Row],[PEDIDO ]]*Tabla1[[#This Row],[PRECIO CON DSCTO]])</f>
        <v>0</v>
      </c>
      <c r="Q739" s="30">
        <f>(Tabla1[[#This Row],[PRECIO REF BS]]*Tabla1[[#This Row],[PEDIDO ]])</f>
        <v>0</v>
      </c>
    </row>
    <row r="740" spans="1:17" s="25" customFormat="1" ht="31.5" customHeight="1" x14ac:dyDescent="0.3">
      <c r="A740" s="41" t="s">
        <v>702</v>
      </c>
      <c r="B740" s="87">
        <v>7596347792522</v>
      </c>
      <c r="C740" s="88" t="s">
        <v>685</v>
      </c>
      <c r="D740" s="141" t="s">
        <v>686</v>
      </c>
      <c r="E740" s="116">
        <v>46721</v>
      </c>
      <c r="F740" s="103" t="s">
        <v>134</v>
      </c>
      <c r="G740" s="89" t="s">
        <v>20</v>
      </c>
      <c r="H740" s="28"/>
      <c r="I740" s="117">
        <v>22</v>
      </c>
      <c r="J740" s="117">
        <v>7.02</v>
      </c>
      <c r="K740" s="113"/>
      <c r="L740" s="29">
        <f>Tabla1[[#This Row],[PRECIO REF        ($)]]-Tabla1[PRECIO REF        ($)]*Tabla1[OFERTA]</f>
        <v>7.02</v>
      </c>
      <c r="M740" s="109">
        <f>$F$3*Tabla1[[#This Row],[PRECIO CON DSCTO]]</f>
        <v>2070.6886979999999</v>
      </c>
      <c r="N740" s="31"/>
      <c r="O740" s="32"/>
      <c r="P740" s="30">
        <f>(Tabla1[[#This Row],[PEDIDO ]]*Tabla1[[#This Row],[PRECIO CON DSCTO]])</f>
        <v>0</v>
      </c>
      <c r="Q740" s="30">
        <f>(Tabla1[[#This Row],[PRECIO REF BS]]*Tabla1[[#This Row],[PEDIDO ]])</f>
        <v>0</v>
      </c>
    </row>
    <row r="741" spans="1:17" s="25" customFormat="1" ht="31.5" customHeight="1" x14ac:dyDescent="0.3">
      <c r="A741" s="41" t="s">
        <v>702</v>
      </c>
      <c r="B741" s="87">
        <v>7591635910244</v>
      </c>
      <c r="C741" s="88" t="s">
        <v>757</v>
      </c>
      <c r="D741" s="155" t="s">
        <v>832</v>
      </c>
      <c r="E741" s="116">
        <v>46507</v>
      </c>
      <c r="F741" s="90" t="s">
        <v>337</v>
      </c>
      <c r="G741" s="88" t="s">
        <v>136</v>
      </c>
      <c r="H741" s="28"/>
      <c r="I741" s="117">
        <v>75</v>
      </c>
      <c r="J741" s="117">
        <v>1.88168</v>
      </c>
      <c r="K741" s="113"/>
      <c r="L741" s="29">
        <f>Tabla1[[#This Row],[PRECIO REF        ($)]]-Tabla1[PRECIO REF        ($)]*Tabla1[OFERTA]</f>
        <v>1.88168</v>
      </c>
      <c r="M741" s="109">
        <f>$F$3*Tabla1[[#This Row],[PRECIO CON DSCTO]]</f>
        <v>555.03896143199995</v>
      </c>
      <c r="N741" s="31"/>
      <c r="O741" s="32"/>
      <c r="P741" s="30">
        <f>(Tabla1[[#This Row],[PEDIDO ]]*Tabla1[[#This Row],[PRECIO CON DSCTO]])</f>
        <v>0</v>
      </c>
      <c r="Q741" s="30">
        <f>(Tabla1[[#This Row],[PRECIO REF BS]]*Tabla1[[#This Row],[PEDIDO ]])</f>
        <v>0</v>
      </c>
    </row>
    <row r="742" spans="1:17" s="25" customFormat="1" ht="31.5" customHeight="1" x14ac:dyDescent="0.3">
      <c r="A742" s="41" t="s">
        <v>702</v>
      </c>
      <c r="B742" s="87">
        <v>7591635910275</v>
      </c>
      <c r="C742" s="88" t="s">
        <v>758</v>
      </c>
      <c r="D742" s="91" t="s">
        <v>833</v>
      </c>
      <c r="E742" s="116">
        <v>46507</v>
      </c>
      <c r="F742" s="90" t="s">
        <v>337</v>
      </c>
      <c r="G742" s="88" t="s">
        <v>136</v>
      </c>
      <c r="H742" s="28"/>
      <c r="I742" s="117">
        <v>15</v>
      </c>
      <c r="J742" s="117">
        <v>1.88</v>
      </c>
      <c r="K742" s="113"/>
      <c r="L742" s="29">
        <f>Tabla1[[#This Row],[PRECIO REF        ($)]]-Tabla1[PRECIO REF        ($)]*Tabla1[OFERTA]</f>
        <v>1.88</v>
      </c>
      <c r="M742" s="109">
        <f>$F$3*Tabla1[[#This Row],[PRECIO CON DSCTO]]</f>
        <v>554.54341199999999</v>
      </c>
      <c r="N742" s="31"/>
      <c r="O742" s="32"/>
      <c r="P742" s="30">
        <f>(Tabla1[[#This Row],[PEDIDO ]]*Tabla1[[#This Row],[PRECIO CON DSCTO]])</f>
        <v>0</v>
      </c>
      <c r="Q742" s="30">
        <f>(Tabla1[[#This Row],[PRECIO REF BS]]*Tabla1[[#This Row],[PEDIDO ]])</f>
        <v>0</v>
      </c>
    </row>
    <row r="743" spans="1:17" s="25" customFormat="1" ht="31.5" customHeight="1" x14ac:dyDescent="0.3">
      <c r="A743" s="41" t="s">
        <v>702</v>
      </c>
      <c r="B743" s="87">
        <v>7591635910251</v>
      </c>
      <c r="C743" s="88" t="s">
        <v>1723</v>
      </c>
      <c r="D743" s="149" t="s">
        <v>1730</v>
      </c>
      <c r="E743" s="116">
        <v>46691</v>
      </c>
      <c r="F743" s="90" t="s">
        <v>337</v>
      </c>
      <c r="G743" s="88" t="s">
        <v>136</v>
      </c>
      <c r="H743" s="28"/>
      <c r="I743" s="117">
        <v>99</v>
      </c>
      <c r="J743" s="117">
        <v>1.88168</v>
      </c>
      <c r="K743" s="113"/>
      <c r="L743" s="29">
        <f>Tabla1[[#This Row],[PRECIO REF        ($)]]-Tabla1[PRECIO REF        ($)]*Tabla1[OFERTA]</f>
        <v>1.88168</v>
      </c>
      <c r="M743" s="109">
        <f>$F$3*Tabla1[[#This Row],[PRECIO CON DSCTO]]</f>
        <v>555.03896143199995</v>
      </c>
      <c r="N743" s="31"/>
      <c r="O743" s="32"/>
      <c r="P743" s="30">
        <f>(Tabla1[[#This Row],[PEDIDO ]]*Tabla1[[#This Row],[PRECIO CON DSCTO]])</f>
        <v>0</v>
      </c>
      <c r="Q743" s="30">
        <f>(Tabla1[[#This Row],[PRECIO REF BS]]*Tabla1[[#This Row],[PEDIDO ]])</f>
        <v>0</v>
      </c>
    </row>
    <row r="744" spans="1:17" s="25" customFormat="1" ht="31.5" customHeight="1" x14ac:dyDescent="0.3">
      <c r="A744" s="41" t="s">
        <v>702</v>
      </c>
      <c r="B744" s="87">
        <v>7591635910268</v>
      </c>
      <c r="C744" s="88" t="s">
        <v>2293</v>
      </c>
      <c r="D744" s="157" t="s">
        <v>2294</v>
      </c>
      <c r="E744" s="116">
        <v>46660</v>
      </c>
      <c r="F744" s="90" t="s">
        <v>337</v>
      </c>
      <c r="G744" s="88" t="s">
        <v>136</v>
      </c>
      <c r="H744" s="28"/>
      <c r="I744" s="117">
        <v>64</v>
      </c>
      <c r="J744" s="117">
        <v>1.88168</v>
      </c>
      <c r="K744" s="113"/>
      <c r="L744" s="29">
        <f>Tabla1[[#This Row],[PRECIO REF        ($)]]-Tabla1[PRECIO REF        ($)]*Tabla1[OFERTA]</f>
        <v>1.88168</v>
      </c>
      <c r="M744" s="109">
        <f>$F$3*Tabla1[[#This Row],[PRECIO CON DSCTO]]</f>
        <v>555.03896143199995</v>
      </c>
      <c r="N744" s="31"/>
      <c r="O744" s="32"/>
      <c r="P744" s="30">
        <f>(Tabla1[[#This Row],[PEDIDO ]]*Tabla1[[#This Row],[PRECIO CON DSCTO]])</f>
        <v>0</v>
      </c>
      <c r="Q744" s="30">
        <f>(Tabla1[[#This Row],[PRECIO REF BS]]*Tabla1[[#This Row],[PEDIDO ]])</f>
        <v>0</v>
      </c>
    </row>
    <row r="745" spans="1:17" s="25" customFormat="1" ht="31.5" customHeight="1" x14ac:dyDescent="0.3">
      <c r="A745" s="41" t="s">
        <v>702</v>
      </c>
      <c r="B745" s="87">
        <v>7591635910282</v>
      </c>
      <c r="C745" s="88" t="s">
        <v>759</v>
      </c>
      <c r="D745" s="157" t="s">
        <v>834</v>
      </c>
      <c r="E745" s="116">
        <v>46507</v>
      </c>
      <c r="F745" s="90" t="s">
        <v>337</v>
      </c>
      <c r="G745" s="88" t="s">
        <v>136</v>
      </c>
      <c r="H745" s="28"/>
      <c r="I745" s="117">
        <v>66</v>
      </c>
      <c r="J745" s="117">
        <v>1.88168</v>
      </c>
      <c r="K745" s="113"/>
      <c r="L745" s="29">
        <f>Tabla1[[#This Row],[PRECIO REF        ($)]]-Tabla1[PRECIO REF        ($)]*Tabla1[OFERTA]</f>
        <v>1.88168</v>
      </c>
      <c r="M745" s="109">
        <f>$F$3*Tabla1[[#This Row],[PRECIO CON DSCTO]]</f>
        <v>555.03896143199995</v>
      </c>
      <c r="N745" s="31"/>
      <c r="O745" s="32"/>
      <c r="P745" s="30">
        <f>(Tabla1[[#This Row],[PEDIDO ]]*Tabla1[[#This Row],[PRECIO CON DSCTO]])</f>
        <v>0</v>
      </c>
      <c r="Q745" s="30">
        <f>(Tabla1[[#This Row],[PRECIO REF BS]]*Tabla1[[#This Row],[PEDIDO ]])</f>
        <v>0</v>
      </c>
    </row>
    <row r="746" spans="1:17" s="25" customFormat="1" ht="31.5" customHeight="1" x14ac:dyDescent="0.3">
      <c r="A746" s="41" t="s">
        <v>702</v>
      </c>
      <c r="B746" s="89"/>
      <c r="C746" s="88" t="s">
        <v>1986</v>
      </c>
      <c r="D746" s="148" t="s">
        <v>1987</v>
      </c>
      <c r="E746" s="116">
        <v>46882</v>
      </c>
      <c r="F746" s="98" t="s">
        <v>879</v>
      </c>
      <c r="G746" s="88" t="s">
        <v>136</v>
      </c>
      <c r="H746" s="28"/>
      <c r="I746" s="117">
        <v>116</v>
      </c>
      <c r="J746" s="117">
        <v>0.89722999999999997</v>
      </c>
      <c r="K746" s="113"/>
      <c r="L746" s="29">
        <f>Tabla1[[#This Row],[PRECIO REF        ($)]]-Tabla1[PRECIO REF        ($)]*Tabla1[OFERTA]</f>
        <v>0.89722999999999997</v>
      </c>
      <c r="M746" s="109">
        <f>$F$3*Tabla1[[#This Row],[PRECIO CON DSCTO]]</f>
        <v>264.655843377</v>
      </c>
      <c r="N746" s="31"/>
      <c r="O746" s="32"/>
      <c r="P746" s="30">
        <f>(Tabla1[[#This Row],[PEDIDO ]]*Tabla1[[#This Row],[PRECIO CON DSCTO]])</f>
        <v>0</v>
      </c>
      <c r="Q746" s="30">
        <f>(Tabla1[[#This Row],[PRECIO REF BS]]*Tabla1[[#This Row],[PEDIDO ]])</f>
        <v>0</v>
      </c>
    </row>
    <row r="747" spans="1:17" s="25" customFormat="1" ht="31.5" customHeight="1" x14ac:dyDescent="0.3">
      <c r="A747" s="41" t="s">
        <v>702</v>
      </c>
      <c r="B747" s="87">
        <v>7592090000150</v>
      </c>
      <c r="C747" s="88" t="s">
        <v>761</v>
      </c>
      <c r="D747" s="145" t="s">
        <v>835</v>
      </c>
      <c r="E747" s="116">
        <v>46537</v>
      </c>
      <c r="F747" s="139" t="s">
        <v>869</v>
      </c>
      <c r="G747" s="88" t="s">
        <v>136</v>
      </c>
      <c r="H747" s="28"/>
      <c r="I747" s="117">
        <v>19</v>
      </c>
      <c r="J747" s="117">
        <v>14.47</v>
      </c>
      <c r="K747" s="113"/>
      <c r="L747" s="29">
        <f>Tabla1[[#This Row],[PRECIO REF        ($)]]-Tabla1[PRECIO REF        ($)]*Tabla1[OFERTA]</f>
        <v>14.47</v>
      </c>
      <c r="M747" s="109">
        <f>$F$3*Tabla1[[#This Row],[PRECIO CON DSCTO]]</f>
        <v>4268.2144530000005</v>
      </c>
      <c r="N747" s="31"/>
      <c r="O747" s="32"/>
      <c r="P747" s="30">
        <f>(Tabla1[[#This Row],[PEDIDO ]]*Tabla1[[#This Row],[PRECIO CON DSCTO]])</f>
        <v>0</v>
      </c>
      <c r="Q747" s="30">
        <f>(Tabla1[[#This Row],[PRECIO REF BS]]*Tabla1[[#This Row],[PEDIDO ]])</f>
        <v>0</v>
      </c>
    </row>
    <row r="748" spans="1:17" s="25" customFormat="1" ht="31.5" customHeight="1" x14ac:dyDescent="0.3">
      <c r="A748" s="41" t="s">
        <v>702</v>
      </c>
      <c r="B748" s="87">
        <v>7501056330255</v>
      </c>
      <c r="C748" s="88" t="s">
        <v>2691</v>
      </c>
      <c r="D748" s="173" t="s">
        <v>2692</v>
      </c>
      <c r="E748" s="116">
        <v>46629</v>
      </c>
      <c r="F748" s="139" t="s">
        <v>2120</v>
      </c>
      <c r="G748" s="88" t="s">
        <v>136</v>
      </c>
      <c r="H748" s="28"/>
      <c r="I748" s="117">
        <v>24</v>
      </c>
      <c r="J748" s="117">
        <v>8.7078100000000003</v>
      </c>
      <c r="K748" s="113"/>
      <c r="L748" s="29">
        <f>Tabla1[[#This Row],[PRECIO REF        ($)]]-Tabla1[PRECIO REF        ($)]*Tabla1[OFERTA]</f>
        <v>8.7078100000000003</v>
      </c>
      <c r="M748" s="109">
        <f>$F$3*Tabla1[[#This Row],[PRECIO CON DSCTO]]</f>
        <v>2568.5418449190001</v>
      </c>
      <c r="N748" s="31"/>
      <c r="O748" s="32"/>
      <c r="P748" s="30">
        <f>(Tabla1[[#This Row],[PEDIDO ]]*Tabla1[[#This Row],[PRECIO CON DSCTO]])</f>
        <v>0</v>
      </c>
      <c r="Q748" s="30">
        <f>(Tabla1[[#This Row],[PRECIO REF BS]]*Tabla1[[#This Row],[PEDIDO ]])</f>
        <v>0</v>
      </c>
    </row>
    <row r="749" spans="1:17" s="25" customFormat="1" ht="31.5" customHeight="1" x14ac:dyDescent="0.3">
      <c r="A749" s="41" t="s">
        <v>702</v>
      </c>
      <c r="B749" s="87">
        <v>7501056325442</v>
      </c>
      <c r="C749" s="88" t="s">
        <v>2693</v>
      </c>
      <c r="D749" s="100" t="s">
        <v>2694</v>
      </c>
      <c r="E749" s="116">
        <v>46598</v>
      </c>
      <c r="F749" s="89"/>
      <c r="G749" s="88" t="s">
        <v>136</v>
      </c>
      <c r="H749" s="28"/>
      <c r="I749" s="117">
        <v>24</v>
      </c>
      <c r="J749" s="117">
        <v>4.0831999999999997</v>
      </c>
      <c r="K749" s="113"/>
      <c r="L749" s="29">
        <f>Tabla1[[#This Row],[PRECIO REF        ($)]]-Tabla1[PRECIO REF        ($)]*Tabla1[OFERTA]</f>
        <v>4.0831999999999997</v>
      </c>
      <c r="M749" s="109">
        <f>$F$3*Tabla1[[#This Row],[PRECIO CON DSCTO]]</f>
        <v>1204.42109568</v>
      </c>
      <c r="N749" s="31"/>
      <c r="O749" s="32"/>
      <c r="P749" s="30">
        <f>(Tabla1[[#This Row],[PEDIDO ]]*Tabla1[[#This Row],[PRECIO CON DSCTO]])</f>
        <v>0</v>
      </c>
      <c r="Q749" s="30">
        <f>(Tabla1[[#This Row],[PRECIO REF BS]]*Tabla1[[#This Row],[PEDIDO ]])</f>
        <v>0</v>
      </c>
    </row>
    <row r="750" spans="1:17" s="25" customFormat="1" ht="31.5" customHeight="1" x14ac:dyDescent="0.3">
      <c r="A750" s="41" t="s">
        <v>702</v>
      </c>
      <c r="B750" s="87">
        <v>7501056330484</v>
      </c>
      <c r="C750" s="88" t="s">
        <v>2088</v>
      </c>
      <c r="D750" s="200" t="s">
        <v>2089</v>
      </c>
      <c r="E750" s="116">
        <v>46598</v>
      </c>
      <c r="F750" s="139" t="s">
        <v>2120</v>
      </c>
      <c r="G750" s="88" t="s">
        <v>136</v>
      </c>
      <c r="H750" s="28"/>
      <c r="I750" s="117">
        <v>22</v>
      </c>
      <c r="J750" s="117">
        <v>4.2751999999999999</v>
      </c>
      <c r="K750" s="113"/>
      <c r="L750" s="29">
        <f>Tabla1[[#This Row],[PRECIO REF        ($)]]-Tabla1[PRECIO REF        ($)]*Tabla1[OFERTA]</f>
        <v>4.2751999999999999</v>
      </c>
      <c r="M750" s="109">
        <f>$F$3*Tabla1[[#This Row],[PRECIO CON DSCTO]]</f>
        <v>1261.0553164799999</v>
      </c>
      <c r="N750" s="31"/>
      <c r="O750" s="32"/>
      <c r="P750" s="30">
        <f>(Tabla1[[#This Row],[PEDIDO ]]*Tabla1[[#This Row],[PRECIO CON DSCTO]])</f>
        <v>0</v>
      </c>
      <c r="Q750" s="30">
        <f>(Tabla1[[#This Row],[PRECIO REF BS]]*Tabla1[[#This Row],[PEDIDO ]])</f>
        <v>0</v>
      </c>
    </row>
    <row r="751" spans="1:17" s="25" customFormat="1" ht="31.5" customHeight="1" x14ac:dyDescent="0.3">
      <c r="A751" s="41" t="s">
        <v>702</v>
      </c>
      <c r="B751" s="87">
        <v>7501056330323</v>
      </c>
      <c r="C751" s="88" t="s">
        <v>2695</v>
      </c>
      <c r="D751" s="172" t="s">
        <v>2696</v>
      </c>
      <c r="E751" s="116">
        <v>46568</v>
      </c>
      <c r="F751" s="89"/>
      <c r="G751" s="88" t="s">
        <v>136</v>
      </c>
      <c r="H751" s="28"/>
      <c r="I751" s="117">
        <v>24</v>
      </c>
      <c r="J751" s="117">
        <v>4.0831999999999997</v>
      </c>
      <c r="K751" s="113"/>
      <c r="L751" s="29">
        <f>Tabla1[[#This Row],[PRECIO REF        ($)]]-Tabla1[PRECIO REF        ($)]*Tabla1[OFERTA]</f>
        <v>4.0831999999999997</v>
      </c>
      <c r="M751" s="109">
        <f>$F$3*Tabla1[[#This Row],[PRECIO CON DSCTO]]</f>
        <v>1204.42109568</v>
      </c>
      <c r="N751" s="31"/>
      <c r="O751" s="32"/>
      <c r="P751" s="30">
        <f>(Tabla1[[#This Row],[PEDIDO ]]*Tabla1[[#This Row],[PRECIO CON DSCTO]])</f>
        <v>0</v>
      </c>
      <c r="Q751" s="30">
        <f>(Tabla1[[#This Row],[PRECIO REF BS]]*Tabla1[[#This Row],[PEDIDO ]])</f>
        <v>0</v>
      </c>
    </row>
    <row r="752" spans="1:17" s="25" customFormat="1" ht="31.5" customHeight="1" x14ac:dyDescent="0.3">
      <c r="A752" s="41" t="s">
        <v>702</v>
      </c>
      <c r="B752" s="97">
        <v>645748578048</v>
      </c>
      <c r="C752" s="88" t="s">
        <v>972</v>
      </c>
      <c r="D752" s="148" t="s">
        <v>977</v>
      </c>
      <c r="E752" s="116">
        <v>47329</v>
      </c>
      <c r="F752" s="158" t="s">
        <v>880</v>
      </c>
      <c r="G752" s="88" t="s">
        <v>136</v>
      </c>
      <c r="H752" s="28"/>
      <c r="I752" s="117">
        <v>56</v>
      </c>
      <c r="J752" s="117">
        <v>2.85758</v>
      </c>
      <c r="K752" s="113"/>
      <c r="L752" s="29">
        <f>Tabla1[[#This Row],[PRECIO REF        ($)]]-Tabla1[PRECIO REF        ($)]*Tabla1[OFERTA]</f>
        <v>2.85758</v>
      </c>
      <c r="M752" s="109">
        <f>$F$3*Tabla1[[#This Row],[PRECIO CON DSCTO]]</f>
        <v>842.90008684199995</v>
      </c>
      <c r="N752" s="31"/>
      <c r="O752" s="32"/>
      <c r="P752" s="30">
        <f>(Tabla1[[#This Row],[PEDIDO ]]*Tabla1[[#This Row],[PRECIO CON DSCTO]])</f>
        <v>0</v>
      </c>
      <c r="Q752" s="30">
        <f>(Tabla1[[#This Row],[PRECIO REF BS]]*Tabla1[[#This Row],[PEDIDO ]])</f>
        <v>0</v>
      </c>
    </row>
    <row r="753" spans="1:17" s="25" customFormat="1" ht="31.5" customHeight="1" x14ac:dyDescent="0.3">
      <c r="A753" s="41" t="s">
        <v>702</v>
      </c>
      <c r="B753" s="97">
        <v>742033994634</v>
      </c>
      <c r="C753" s="88" t="s">
        <v>1514</v>
      </c>
      <c r="D753" s="146" t="s">
        <v>1525</v>
      </c>
      <c r="E753" s="116">
        <v>47149</v>
      </c>
      <c r="F753" s="158" t="s">
        <v>880</v>
      </c>
      <c r="G753" s="88" t="s">
        <v>136</v>
      </c>
      <c r="H753" s="28"/>
      <c r="I753" s="117">
        <v>18</v>
      </c>
      <c r="J753" s="117">
        <v>2.8574999999999999</v>
      </c>
      <c r="K753" s="113"/>
      <c r="L753" s="29">
        <f>Tabla1[[#This Row],[PRECIO REF        ($)]]-Tabla1[PRECIO REF        ($)]*Tabla1[OFERTA]</f>
        <v>2.8574999999999999</v>
      </c>
      <c r="M753" s="109">
        <f>$F$3*Tabla1[[#This Row],[PRECIO CON DSCTO]]</f>
        <v>842.87648924999996</v>
      </c>
      <c r="N753" s="31"/>
      <c r="O753" s="32"/>
      <c r="P753" s="30">
        <f>(Tabla1[[#This Row],[PEDIDO ]]*Tabla1[[#This Row],[PRECIO CON DSCTO]])</f>
        <v>0</v>
      </c>
      <c r="Q753" s="30">
        <f>(Tabla1[[#This Row],[PRECIO REF BS]]*Tabla1[[#This Row],[PEDIDO ]])</f>
        <v>0</v>
      </c>
    </row>
    <row r="754" spans="1:17" s="25" customFormat="1" ht="31.5" customHeight="1" x14ac:dyDescent="0.3">
      <c r="A754" s="41" t="s">
        <v>702</v>
      </c>
      <c r="B754" s="87">
        <v>4005800255069</v>
      </c>
      <c r="C754" s="88" t="s">
        <v>1164</v>
      </c>
      <c r="D754" s="99" t="s">
        <v>1175</v>
      </c>
      <c r="E754" s="116">
        <v>46873</v>
      </c>
      <c r="F754" s="96" t="s">
        <v>1186</v>
      </c>
      <c r="G754" s="88" t="s">
        <v>136</v>
      </c>
      <c r="H754" s="28"/>
      <c r="I754" s="117">
        <v>30</v>
      </c>
      <c r="J754" s="117">
        <v>0.99</v>
      </c>
      <c r="K754" s="113"/>
      <c r="L754" s="29">
        <f>Tabla1[[#This Row],[PRECIO REF        ($)]]-Tabla1[PRECIO REF        ($)]*Tabla1[OFERTA]</f>
        <v>0.99</v>
      </c>
      <c r="M754" s="109">
        <f>$F$3*Tabla1[[#This Row],[PRECIO CON DSCTO]]</f>
        <v>292.02020099999999</v>
      </c>
      <c r="N754" s="31"/>
      <c r="O754" s="32"/>
      <c r="P754" s="30">
        <f>(Tabla1[[#This Row],[PEDIDO ]]*Tabla1[[#This Row],[PRECIO CON DSCTO]])</f>
        <v>0</v>
      </c>
      <c r="Q754" s="30">
        <f>(Tabla1[[#This Row],[PRECIO REF BS]]*Tabla1[[#This Row],[PEDIDO ]])</f>
        <v>0</v>
      </c>
    </row>
    <row r="755" spans="1:17" s="25" customFormat="1" ht="31.5" customHeight="1" x14ac:dyDescent="0.3">
      <c r="A755" s="41" t="s">
        <v>702</v>
      </c>
      <c r="B755" s="87">
        <v>4005800041495</v>
      </c>
      <c r="C755" s="88" t="s">
        <v>1165</v>
      </c>
      <c r="D755" s="99" t="s">
        <v>1176</v>
      </c>
      <c r="E755" s="116">
        <v>46873</v>
      </c>
      <c r="F755" s="96" t="s">
        <v>1186</v>
      </c>
      <c r="G755" s="88" t="s">
        <v>136</v>
      </c>
      <c r="H755" s="28"/>
      <c r="I755" s="117">
        <v>6</v>
      </c>
      <c r="J755" s="117">
        <v>0.99</v>
      </c>
      <c r="K755" s="113"/>
      <c r="L755" s="29">
        <f>Tabla1[[#This Row],[PRECIO REF        ($)]]-Tabla1[PRECIO REF        ($)]*Tabla1[OFERTA]</f>
        <v>0.99</v>
      </c>
      <c r="M755" s="109">
        <f>$F$3*Tabla1[[#This Row],[PRECIO CON DSCTO]]</f>
        <v>292.02020099999999</v>
      </c>
      <c r="N755" s="31"/>
      <c r="O755" s="32"/>
      <c r="P755" s="30">
        <f>(Tabla1[[#This Row],[PEDIDO ]]*Tabla1[[#This Row],[PRECIO CON DSCTO]])</f>
        <v>0</v>
      </c>
      <c r="Q755" s="30">
        <f>(Tabla1[[#This Row],[PRECIO REF BS]]*Tabla1[[#This Row],[PEDIDO ]])</f>
        <v>0</v>
      </c>
    </row>
    <row r="756" spans="1:17" s="25" customFormat="1" ht="31.5" customHeight="1" x14ac:dyDescent="0.3">
      <c r="A756" s="41" t="s">
        <v>702</v>
      </c>
      <c r="B756" s="87">
        <v>5011831076619</v>
      </c>
      <c r="C756" s="88" t="s">
        <v>1166</v>
      </c>
      <c r="D756" s="146" t="s">
        <v>1177</v>
      </c>
      <c r="E756" s="116">
        <v>46873</v>
      </c>
      <c r="F756" s="96" t="s">
        <v>1186</v>
      </c>
      <c r="G756" s="88" t="s">
        <v>136</v>
      </c>
      <c r="H756" s="28"/>
      <c r="I756" s="117">
        <v>113</v>
      </c>
      <c r="J756" s="117">
        <v>0.99</v>
      </c>
      <c r="K756" s="113"/>
      <c r="L756" s="29">
        <f>Tabla1[[#This Row],[PRECIO REF        ($)]]-Tabla1[PRECIO REF        ($)]*Tabla1[OFERTA]</f>
        <v>0.99</v>
      </c>
      <c r="M756" s="109">
        <f>$F$3*Tabla1[[#This Row],[PRECIO CON DSCTO]]</f>
        <v>292.02020099999999</v>
      </c>
      <c r="N756" s="31"/>
      <c r="O756" s="32"/>
      <c r="P756" s="30">
        <f>(Tabla1[[#This Row],[PEDIDO ]]*Tabla1[[#This Row],[PRECIO CON DSCTO]])</f>
        <v>0</v>
      </c>
      <c r="Q756" s="30">
        <f>(Tabla1[[#This Row],[PRECIO REF BS]]*Tabla1[[#This Row],[PEDIDO ]])</f>
        <v>0</v>
      </c>
    </row>
    <row r="757" spans="1:17" s="25" customFormat="1" ht="31.5" customHeight="1" x14ac:dyDescent="0.3">
      <c r="A757" s="41" t="s">
        <v>702</v>
      </c>
      <c r="B757" s="87">
        <v>4005800254963</v>
      </c>
      <c r="C757" s="88" t="s">
        <v>1167</v>
      </c>
      <c r="D757" s="151" t="s">
        <v>1178</v>
      </c>
      <c r="E757" s="116">
        <v>46873</v>
      </c>
      <c r="F757" s="96" t="s">
        <v>1186</v>
      </c>
      <c r="G757" s="88" t="s">
        <v>136</v>
      </c>
      <c r="H757" s="28"/>
      <c r="I757" s="117">
        <v>78</v>
      </c>
      <c r="J757" s="117">
        <v>0.99</v>
      </c>
      <c r="K757" s="113"/>
      <c r="L757" s="29">
        <f>Tabla1[[#This Row],[PRECIO REF        ($)]]-Tabla1[PRECIO REF        ($)]*Tabla1[OFERTA]</f>
        <v>0.99</v>
      </c>
      <c r="M757" s="109">
        <f>$F$3*Tabla1[[#This Row],[PRECIO CON DSCTO]]</f>
        <v>292.02020099999999</v>
      </c>
      <c r="N757" s="31"/>
      <c r="O757" s="32"/>
      <c r="P757" s="30">
        <f>(Tabla1[[#This Row],[PEDIDO ]]*Tabla1[[#This Row],[PRECIO CON DSCTO]])</f>
        <v>0</v>
      </c>
      <c r="Q757" s="30">
        <f>(Tabla1[[#This Row],[PRECIO REF BS]]*Tabla1[[#This Row],[PEDIDO ]])</f>
        <v>0</v>
      </c>
    </row>
    <row r="758" spans="1:17" s="25" customFormat="1" ht="31.5" customHeight="1" x14ac:dyDescent="0.3">
      <c r="A758" s="41" t="s">
        <v>702</v>
      </c>
      <c r="B758" s="87">
        <v>4005800255045</v>
      </c>
      <c r="C758" s="88" t="s">
        <v>1168</v>
      </c>
      <c r="D758" s="146" t="s">
        <v>1179</v>
      </c>
      <c r="E758" s="116">
        <v>46873</v>
      </c>
      <c r="F758" s="96" t="s">
        <v>1186</v>
      </c>
      <c r="G758" s="88" t="s">
        <v>136</v>
      </c>
      <c r="H758" s="28"/>
      <c r="I758" s="117">
        <v>20</v>
      </c>
      <c r="J758" s="117">
        <v>0.99</v>
      </c>
      <c r="K758" s="113"/>
      <c r="L758" s="29">
        <f>Tabla1[[#This Row],[PRECIO REF        ($)]]-Tabla1[PRECIO REF        ($)]*Tabla1[OFERTA]</f>
        <v>0.99</v>
      </c>
      <c r="M758" s="109">
        <f>$F$3*Tabla1[[#This Row],[PRECIO CON DSCTO]]</f>
        <v>292.02020099999999</v>
      </c>
      <c r="N758" s="31"/>
      <c r="O758" s="32"/>
      <c r="P758" s="30">
        <f>(Tabla1[[#This Row],[PEDIDO ]]*Tabla1[[#This Row],[PRECIO CON DSCTO]])</f>
        <v>0</v>
      </c>
      <c r="Q758" s="30">
        <f>(Tabla1[[#This Row],[PRECIO REF BS]]*Tabla1[[#This Row],[PEDIDO ]])</f>
        <v>0</v>
      </c>
    </row>
    <row r="759" spans="1:17" s="25" customFormat="1" ht="31.5" customHeight="1" x14ac:dyDescent="0.3">
      <c r="A759" s="41" t="s">
        <v>702</v>
      </c>
      <c r="B759" s="87">
        <v>4005800254994</v>
      </c>
      <c r="C759" s="88" t="s">
        <v>1169</v>
      </c>
      <c r="D759" s="145" t="s">
        <v>1180</v>
      </c>
      <c r="E759" s="116">
        <v>46873</v>
      </c>
      <c r="F759" s="96" t="s">
        <v>1186</v>
      </c>
      <c r="G759" s="88" t="s">
        <v>136</v>
      </c>
      <c r="H759" s="28"/>
      <c r="I759" s="117">
        <v>101</v>
      </c>
      <c r="J759" s="117">
        <v>0.99</v>
      </c>
      <c r="K759" s="113"/>
      <c r="L759" s="29">
        <f>Tabla1[[#This Row],[PRECIO REF        ($)]]-Tabla1[PRECIO REF        ($)]*Tabla1[OFERTA]</f>
        <v>0.99</v>
      </c>
      <c r="M759" s="109">
        <f>$F$3*Tabla1[[#This Row],[PRECIO CON DSCTO]]</f>
        <v>292.02020099999999</v>
      </c>
      <c r="N759" s="31"/>
      <c r="O759" s="32"/>
      <c r="P759" s="30">
        <f>(Tabla1[[#This Row],[PEDIDO ]]*Tabla1[[#This Row],[PRECIO CON DSCTO]])</f>
        <v>0</v>
      </c>
      <c r="Q759" s="30">
        <f>(Tabla1[[#This Row],[PRECIO REF BS]]*Tabla1[[#This Row],[PEDIDO ]])</f>
        <v>0</v>
      </c>
    </row>
    <row r="760" spans="1:17" s="25" customFormat="1" ht="31.5" customHeight="1" x14ac:dyDescent="0.3">
      <c r="A760" s="41" t="s">
        <v>702</v>
      </c>
      <c r="B760" s="89"/>
      <c r="C760" s="88" t="s">
        <v>2472</v>
      </c>
      <c r="D760" s="141" t="s">
        <v>2473</v>
      </c>
      <c r="E760" s="116">
        <v>47634</v>
      </c>
      <c r="F760" s="158" t="s">
        <v>880</v>
      </c>
      <c r="G760" s="88" t="s">
        <v>136</v>
      </c>
      <c r="H760" s="28"/>
      <c r="I760" s="117">
        <v>60</v>
      </c>
      <c r="J760" s="117">
        <v>2.8574999999999999</v>
      </c>
      <c r="K760" s="113"/>
      <c r="L760" s="29">
        <f>Tabla1[[#This Row],[PRECIO REF        ($)]]-Tabla1[PRECIO REF        ($)]*Tabla1[OFERTA]</f>
        <v>2.8574999999999999</v>
      </c>
      <c r="M760" s="109">
        <f>$F$3*Tabla1[[#This Row],[PRECIO CON DSCTO]]</f>
        <v>842.87648924999996</v>
      </c>
      <c r="N760" s="31"/>
      <c r="O760" s="32"/>
      <c r="P760" s="30">
        <f>(Tabla1[[#This Row],[PEDIDO ]]*Tabla1[[#This Row],[PRECIO CON DSCTO]])</f>
        <v>0</v>
      </c>
      <c r="Q760" s="30">
        <f>(Tabla1[[#This Row],[PRECIO REF BS]]*Tabla1[[#This Row],[PEDIDO ]])</f>
        <v>0</v>
      </c>
    </row>
    <row r="761" spans="1:17" s="25" customFormat="1" ht="31.5" customHeight="1" x14ac:dyDescent="0.3">
      <c r="A761" s="41" t="s">
        <v>702</v>
      </c>
      <c r="B761" s="97">
        <v>723592773397</v>
      </c>
      <c r="C761" s="88" t="s">
        <v>762</v>
      </c>
      <c r="D761" s="148" t="s">
        <v>836</v>
      </c>
      <c r="E761" s="116">
        <v>47330</v>
      </c>
      <c r="F761" s="158" t="s">
        <v>880</v>
      </c>
      <c r="G761" s="88" t="s">
        <v>136</v>
      </c>
      <c r="H761" s="28"/>
      <c r="I761" s="117">
        <v>47</v>
      </c>
      <c r="J761" s="117">
        <v>2.8574999999999999</v>
      </c>
      <c r="K761" s="113"/>
      <c r="L761" s="29">
        <f>Tabla1[[#This Row],[PRECIO REF        ($)]]-Tabla1[PRECIO REF        ($)]*Tabla1[OFERTA]</f>
        <v>2.8574999999999999</v>
      </c>
      <c r="M761" s="109">
        <f>$F$3*Tabla1[[#This Row],[PRECIO CON DSCTO]]</f>
        <v>842.87648924999996</v>
      </c>
      <c r="N761" s="31"/>
      <c r="O761" s="32"/>
      <c r="P761" s="30">
        <f>(Tabla1[[#This Row],[PEDIDO ]]*Tabla1[[#This Row],[PRECIO CON DSCTO]])</f>
        <v>0</v>
      </c>
      <c r="Q761" s="30">
        <f>(Tabla1[[#This Row],[PRECIO REF BS]]*Tabla1[[#This Row],[PEDIDO ]])</f>
        <v>0</v>
      </c>
    </row>
    <row r="762" spans="1:17" s="25" customFormat="1" ht="31.5" customHeight="1" x14ac:dyDescent="0.3">
      <c r="A762" s="41" t="s">
        <v>702</v>
      </c>
      <c r="B762" s="97">
        <v>723592773434</v>
      </c>
      <c r="C762" s="88" t="s">
        <v>763</v>
      </c>
      <c r="D762" s="91" t="s">
        <v>837</v>
      </c>
      <c r="E762" s="116">
        <v>47148</v>
      </c>
      <c r="F762" s="158" t="s">
        <v>880</v>
      </c>
      <c r="G762" s="88" t="s">
        <v>136</v>
      </c>
      <c r="H762" s="28"/>
      <c r="I762" s="117">
        <v>14</v>
      </c>
      <c r="J762" s="117">
        <v>3.38</v>
      </c>
      <c r="K762" s="113"/>
      <c r="L762" s="29">
        <f>Tabla1[[#This Row],[PRECIO REF        ($)]]-Tabla1[PRECIO REF        ($)]*Tabla1[OFERTA]</f>
        <v>3.38</v>
      </c>
      <c r="M762" s="109">
        <f>$F$3*Tabla1[[#This Row],[PRECIO CON DSCTO]]</f>
        <v>996.99826199999995</v>
      </c>
      <c r="N762" s="31"/>
      <c r="O762" s="32"/>
      <c r="P762" s="30">
        <f>(Tabla1[[#This Row],[PEDIDO ]]*Tabla1[[#This Row],[PRECIO CON DSCTO]])</f>
        <v>0</v>
      </c>
      <c r="Q762" s="30">
        <f>(Tabla1[[#This Row],[PRECIO REF BS]]*Tabla1[[#This Row],[PEDIDO ]])</f>
        <v>0</v>
      </c>
    </row>
    <row r="763" spans="1:17" s="25" customFormat="1" ht="31.5" customHeight="1" x14ac:dyDescent="0.3">
      <c r="A763" s="41" t="s">
        <v>702</v>
      </c>
      <c r="B763" s="97">
        <v>742033994658</v>
      </c>
      <c r="C763" s="88" t="s">
        <v>764</v>
      </c>
      <c r="D763" s="144" t="s">
        <v>838</v>
      </c>
      <c r="E763" s="116">
        <v>47149</v>
      </c>
      <c r="F763" s="158" t="s">
        <v>880</v>
      </c>
      <c r="G763" s="88" t="s">
        <v>136</v>
      </c>
      <c r="H763" s="28"/>
      <c r="I763" s="117">
        <v>34</v>
      </c>
      <c r="J763" s="117">
        <v>2.8574999999999999</v>
      </c>
      <c r="K763" s="113"/>
      <c r="L763" s="29">
        <f>Tabla1[[#This Row],[PRECIO REF        ($)]]-Tabla1[PRECIO REF        ($)]*Tabla1[OFERTA]</f>
        <v>2.8574999999999999</v>
      </c>
      <c r="M763" s="109">
        <f>$F$3*Tabla1[[#This Row],[PRECIO CON DSCTO]]</f>
        <v>842.87648924999996</v>
      </c>
      <c r="N763" s="31"/>
      <c r="O763" s="32"/>
      <c r="P763" s="30">
        <f>(Tabla1[[#This Row],[PEDIDO ]]*Tabla1[[#This Row],[PRECIO CON DSCTO]])</f>
        <v>0</v>
      </c>
      <c r="Q763" s="30">
        <f>(Tabla1[[#This Row],[PRECIO REF BS]]*Tabla1[[#This Row],[PEDIDO ]])</f>
        <v>0</v>
      </c>
    </row>
    <row r="764" spans="1:17" s="25" customFormat="1" ht="31.5" customHeight="1" x14ac:dyDescent="0.3">
      <c r="A764" s="41" t="s">
        <v>702</v>
      </c>
      <c r="B764" s="87">
        <v>7591570000703</v>
      </c>
      <c r="C764" s="88" t="s">
        <v>1937</v>
      </c>
      <c r="D764" s="151" t="s">
        <v>1938</v>
      </c>
      <c r="E764" s="116">
        <v>46691</v>
      </c>
      <c r="F764" s="139" t="s">
        <v>866</v>
      </c>
      <c r="G764" s="88" t="s">
        <v>136</v>
      </c>
      <c r="H764" s="28"/>
      <c r="I764" s="117">
        <v>93</v>
      </c>
      <c r="J764" s="117">
        <v>6.5</v>
      </c>
      <c r="K764" s="113"/>
      <c r="L764" s="29">
        <f>Tabla1[[#This Row],[PRECIO REF        ($)]]-Tabla1[PRECIO REF        ($)]*Tabla1[OFERTA]</f>
        <v>6.5</v>
      </c>
      <c r="M764" s="109">
        <f>$F$3*Tabla1[[#This Row],[PRECIO CON DSCTO]]</f>
        <v>1917.3043499999999</v>
      </c>
      <c r="N764" s="31"/>
      <c r="O764" s="32"/>
      <c r="P764" s="30">
        <f>(Tabla1[[#This Row],[PEDIDO ]]*Tabla1[[#This Row],[PRECIO CON DSCTO]])</f>
        <v>0</v>
      </c>
      <c r="Q764" s="30">
        <f>(Tabla1[[#This Row],[PRECIO REF BS]]*Tabla1[[#This Row],[PEDIDO ]])</f>
        <v>0</v>
      </c>
    </row>
    <row r="765" spans="1:17" s="25" customFormat="1" ht="31.5" customHeight="1" x14ac:dyDescent="0.3">
      <c r="A765" s="41" t="s">
        <v>702</v>
      </c>
      <c r="B765" s="87">
        <v>7591353701490</v>
      </c>
      <c r="C765" s="88" t="s">
        <v>765</v>
      </c>
      <c r="D765" s="148" t="s">
        <v>839</v>
      </c>
      <c r="E765" s="116">
        <v>46446</v>
      </c>
      <c r="F765" s="88" t="s">
        <v>881</v>
      </c>
      <c r="G765" s="88" t="s">
        <v>136</v>
      </c>
      <c r="H765" s="28"/>
      <c r="I765" s="117">
        <v>19</v>
      </c>
      <c r="J765" s="117">
        <v>6.71</v>
      </c>
      <c r="K765" s="113"/>
      <c r="L765" s="29">
        <f>Tabla1[[#This Row],[PRECIO REF        ($)]]-Tabla1[PRECIO REF        ($)]*Tabla1[OFERTA]</f>
        <v>6.71</v>
      </c>
      <c r="M765" s="109">
        <f>$F$3*Tabla1[[#This Row],[PRECIO CON DSCTO]]</f>
        <v>1979.2480289999999</v>
      </c>
      <c r="N765" s="31"/>
      <c r="O765" s="32"/>
      <c r="P765" s="30">
        <f>(Tabla1[[#This Row],[PEDIDO ]]*Tabla1[[#This Row],[PRECIO CON DSCTO]])</f>
        <v>0</v>
      </c>
      <c r="Q765" s="30">
        <f>(Tabla1[[#This Row],[PRECIO REF BS]]*Tabla1[[#This Row],[PEDIDO ]])</f>
        <v>0</v>
      </c>
    </row>
    <row r="766" spans="1:17" s="25" customFormat="1" ht="31.5" customHeight="1" x14ac:dyDescent="0.3">
      <c r="A766" s="41" t="s">
        <v>702</v>
      </c>
      <c r="B766" s="87">
        <v>7592090001591</v>
      </c>
      <c r="C766" s="88" t="s">
        <v>766</v>
      </c>
      <c r="D766" s="157" t="s">
        <v>840</v>
      </c>
      <c r="E766" s="116">
        <v>46568</v>
      </c>
      <c r="F766" s="139" t="s">
        <v>869</v>
      </c>
      <c r="G766" s="88" t="s">
        <v>136</v>
      </c>
      <c r="H766" s="28"/>
      <c r="I766" s="117">
        <v>5</v>
      </c>
      <c r="J766" s="117">
        <v>8.83</v>
      </c>
      <c r="K766" s="113"/>
      <c r="L766" s="29">
        <f>Tabla1[[#This Row],[PRECIO REF        ($)]]-Tabla1[PRECIO REF        ($)]*Tabla1[OFERTA]</f>
        <v>8.83</v>
      </c>
      <c r="M766" s="109">
        <f>$F$3*Tabla1[[#This Row],[PRECIO CON DSCTO]]</f>
        <v>2604.5842170000001</v>
      </c>
      <c r="N766" s="31"/>
      <c r="O766" s="32"/>
      <c r="P766" s="30">
        <f>(Tabla1[[#This Row],[PEDIDO ]]*Tabla1[[#This Row],[PRECIO CON DSCTO]])</f>
        <v>0</v>
      </c>
      <c r="Q766" s="30">
        <f>(Tabla1[[#This Row],[PRECIO REF BS]]*Tabla1[[#This Row],[PEDIDO ]])</f>
        <v>0</v>
      </c>
    </row>
    <row r="767" spans="1:17" s="25" customFormat="1" ht="31.5" customHeight="1" x14ac:dyDescent="0.3">
      <c r="A767" s="41" t="s">
        <v>702</v>
      </c>
      <c r="B767" s="87">
        <v>7592090001577</v>
      </c>
      <c r="C767" s="88" t="s">
        <v>767</v>
      </c>
      <c r="D767" s="175" t="s">
        <v>841</v>
      </c>
      <c r="E767" s="116">
        <v>46568</v>
      </c>
      <c r="F767" s="139" t="s">
        <v>869</v>
      </c>
      <c r="G767" s="88" t="s">
        <v>136</v>
      </c>
      <c r="H767" s="28"/>
      <c r="I767" s="117">
        <v>4</v>
      </c>
      <c r="J767" s="117">
        <v>12.31</v>
      </c>
      <c r="K767" s="113"/>
      <c r="L767" s="29">
        <f>Tabla1[[#This Row],[PRECIO REF        ($)]]-Tabla1[PRECIO REF        ($)]*Tabla1[OFERTA]</f>
        <v>12.31</v>
      </c>
      <c r="M767" s="109">
        <f>$F$3*Tabla1[[#This Row],[PRECIO CON DSCTO]]</f>
        <v>3631.0794690000002</v>
      </c>
      <c r="N767" s="31"/>
      <c r="O767" s="32"/>
      <c r="P767" s="30">
        <f>(Tabla1[[#This Row],[PEDIDO ]]*Tabla1[[#This Row],[PRECIO CON DSCTO]])</f>
        <v>0</v>
      </c>
      <c r="Q767" s="30">
        <f>(Tabla1[[#This Row],[PRECIO REF BS]]*Tabla1[[#This Row],[PEDIDO ]])</f>
        <v>0</v>
      </c>
    </row>
    <row r="768" spans="1:17" s="25" customFormat="1" ht="31.5" customHeight="1" x14ac:dyDescent="0.3">
      <c r="A768" s="41" t="s">
        <v>702</v>
      </c>
      <c r="B768" s="90">
        <v>75058838</v>
      </c>
      <c r="C768" s="88" t="s">
        <v>782</v>
      </c>
      <c r="D768" s="108" t="s">
        <v>855</v>
      </c>
      <c r="E768" s="116">
        <v>46629</v>
      </c>
      <c r="F768" s="139" t="s">
        <v>882</v>
      </c>
      <c r="G768" s="88" t="s">
        <v>136</v>
      </c>
      <c r="H768" s="28"/>
      <c r="I768" s="117">
        <v>57</v>
      </c>
      <c r="J768" s="117">
        <v>4.6375000000000002</v>
      </c>
      <c r="K768" s="113"/>
      <c r="L768" s="29">
        <f>Tabla1[[#This Row],[PRECIO REF        ($)]]-Tabla1[PRECIO REF        ($)]*Tabla1[OFERTA]</f>
        <v>4.6375000000000002</v>
      </c>
      <c r="M768" s="109">
        <f>$F$3*Tabla1[[#This Row],[PRECIO CON DSCTO]]</f>
        <v>1367.92291125</v>
      </c>
      <c r="N768" s="31"/>
      <c r="O768" s="32"/>
      <c r="P768" s="30">
        <f>(Tabla1[[#This Row],[PEDIDO ]]*Tabla1[[#This Row],[PRECIO CON DSCTO]])</f>
        <v>0</v>
      </c>
      <c r="Q768" s="30">
        <f>(Tabla1[[#This Row],[PRECIO REF BS]]*Tabla1[[#This Row],[PEDIDO ]])</f>
        <v>0</v>
      </c>
    </row>
    <row r="769" spans="1:17" s="25" customFormat="1" ht="31.5" customHeight="1" x14ac:dyDescent="0.3">
      <c r="A769" s="41" t="s">
        <v>702</v>
      </c>
      <c r="B769" s="87">
        <v>7506306244184</v>
      </c>
      <c r="C769" s="88" t="s">
        <v>2369</v>
      </c>
      <c r="D769" s="175" t="s">
        <v>2370</v>
      </c>
      <c r="E769" s="116">
        <v>46996</v>
      </c>
      <c r="F769" s="139" t="s">
        <v>882</v>
      </c>
      <c r="G769" s="88" t="s">
        <v>136</v>
      </c>
      <c r="H769" s="28"/>
      <c r="I769" s="117">
        <v>10</v>
      </c>
      <c r="J769" s="117">
        <v>6.1440000000000001</v>
      </c>
      <c r="K769" s="113"/>
      <c r="L769" s="29">
        <f>Tabla1[[#This Row],[PRECIO REF        ($)]]-Tabla1[PRECIO REF        ($)]*Tabla1[OFERTA]</f>
        <v>6.1440000000000001</v>
      </c>
      <c r="M769" s="109">
        <f>$F$3*Tabla1[[#This Row],[PRECIO CON DSCTO]]</f>
        <v>1812.2950656</v>
      </c>
      <c r="N769" s="31"/>
      <c r="O769" s="32"/>
      <c r="P769" s="30">
        <f>(Tabla1[[#This Row],[PEDIDO ]]*Tabla1[[#This Row],[PRECIO CON DSCTO]])</f>
        <v>0</v>
      </c>
      <c r="Q769" s="30">
        <f>(Tabla1[[#This Row],[PRECIO REF BS]]*Tabla1[[#This Row],[PEDIDO ]])</f>
        <v>0</v>
      </c>
    </row>
    <row r="770" spans="1:17" s="25" customFormat="1" ht="31.5" customHeight="1" x14ac:dyDescent="0.3">
      <c r="A770" s="41" t="s">
        <v>702</v>
      </c>
      <c r="B770" s="90">
        <v>75058852</v>
      </c>
      <c r="C770" s="88" t="s">
        <v>2090</v>
      </c>
      <c r="D770" s="175" t="s">
        <v>2091</v>
      </c>
      <c r="E770" s="116">
        <v>46629</v>
      </c>
      <c r="F770" s="139" t="s">
        <v>882</v>
      </c>
      <c r="G770" s="88" t="s">
        <v>136</v>
      </c>
      <c r="H770" s="28"/>
      <c r="I770" s="117">
        <v>26</v>
      </c>
      <c r="J770" s="117">
        <v>3.0874999999999999</v>
      </c>
      <c r="K770" s="113"/>
      <c r="L770" s="29">
        <f>Tabla1[[#This Row],[PRECIO REF        ($)]]-Tabla1[PRECIO REF        ($)]*Tabla1[OFERTA]</f>
        <v>3.0874999999999999</v>
      </c>
      <c r="M770" s="109">
        <f>$F$3*Tabla1[[#This Row],[PRECIO CON DSCTO]]</f>
        <v>910.71956624999996</v>
      </c>
      <c r="N770" s="31"/>
      <c r="O770" s="32"/>
      <c r="P770" s="30">
        <f>(Tabla1[[#This Row],[PEDIDO ]]*Tabla1[[#This Row],[PRECIO CON DSCTO]])</f>
        <v>0</v>
      </c>
      <c r="Q770" s="30">
        <f>(Tabla1[[#This Row],[PRECIO REF BS]]*Tabla1[[#This Row],[PEDIDO ]])</f>
        <v>0</v>
      </c>
    </row>
    <row r="771" spans="1:17" s="25" customFormat="1" ht="31.5" customHeight="1" x14ac:dyDescent="0.3">
      <c r="A771" s="41" t="s">
        <v>702</v>
      </c>
      <c r="B771" s="90">
        <v>78926523</v>
      </c>
      <c r="C771" s="88" t="s">
        <v>2595</v>
      </c>
      <c r="D771" s="156" t="s">
        <v>2596</v>
      </c>
      <c r="E771" s="116">
        <v>46995</v>
      </c>
      <c r="F771" s="139" t="s">
        <v>882</v>
      </c>
      <c r="G771" s="88" t="s">
        <v>136</v>
      </c>
      <c r="H771" s="28"/>
      <c r="I771" s="117">
        <v>38</v>
      </c>
      <c r="J771" s="117">
        <v>3.0874999999999999</v>
      </c>
      <c r="K771" s="113"/>
      <c r="L771" s="29">
        <f>Tabla1[[#This Row],[PRECIO REF        ($)]]-Tabla1[PRECIO REF        ($)]*Tabla1[OFERTA]</f>
        <v>3.0874999999999999</v>
      </c>
      <c r="M771" s="109">
        <f>$F$3*Tabla1[[#This Row],[PRECIO CON DSCTO]]</f>
        <v>910.71956624999996</v>
      </c>
      <c r="N771" s="31"/>
      <c r="O771" s="32"/>
      <c r="P771" s="30">
        <f>(Tabla1[[#This Row],[PEDIDO ]]*Tabla1[[#This Row],[PRECIO CON DSCTO]])</f>
        <v>0</v>
      </c>
      <c r="Q771" s="30">
        <f>(Tabla1[[#This Row],[PRECIO REF BS]]*Tabla1[[#This Row],[PEDIDO ]])</f>
        <v>0</v>
      </c>
    </row>
    <row r="772" spans="1:17" s="25" customFormat="1" ht="31.5" customHeight="1" x14ac:dyDescent="0.3">
      <c r="A772" s="41" t="s">
        <v>702</v>
      </c>
      <c r="B772" s="87">
        <v>7791293042091</v>
      </c>
      <c r="C772" s="88" t="s">
        <v>1061</v>
      </c>
      <c r="D772" s="102" t="s">
        <v>1072</v>
      </c>
      <c r="E772" s="116">
        <v>46111</v>
      </c>
      <c r="F772" s="139" t="s">
        <v>882</v>
      </c>
      <c r="G772" s="88" t="s">
        <v>136</v>
      </c>
      <c r="H772" s="28"/>
      <c r="I772" s="117">
        <v>14</v>
      </c>
      <c r="J772" s="117">
        <v>6.1567999999999996</v>
      </c>
      <c r="K772" s="113"/>
      <c r="L772" s="29">
        <f>Tabla1[[#This Row],[PRECIO REF        ($)]]-Tabla1[PRECIO REF        ($)]*Tabla1[OFERTA]</f>
        <v>6.1567999999999996</v>
      </c>
      <c r="M772" s="109">
        <f>$F$3*Tabla1[[#This Row],[PRECIO CON DSCTO]]</f>
        <v>1816.0706803199998</v>
      </c>
      <c r="N772" s="31"/>
      <c r="O772" s="32"/>
      <c r="P772" s="30">
        <f>(Tabla1[[#This Row],[PEDIDO ]]*Tabla1[[#This Row],[PRECIO CON DSCTO]])</f>
        <v>0</v>
      </c>
      <c r="Q772" s="30">
        <f>(Tabla1[[#This Row],[PRECIO REF BS]]*Tabla1[[#This Row],[PEDIDO ]])</f>
        <v>0</v>
      </c>
    </row>
    <row r="773" spans="1:17" s="25" customFormat="1" ht="31.5" customHeight="1" x14ac:dyDescent="0.3">
      <c r="A773" s="41" t="s">
        <v>702</v>
      </c>
      <c r="B773" s="90">
        <v>78924345</v>
      </c>
      <c r="C773" s="88" t="s">
        <v>2697</v>
      </c>
      <c r="D773" s="156" t="s">
        <v>2698</v>
      </c>
      <c r="E773" s="116">
        <v>46598</v>
      </c>
      <c r="F773" s="139" t="s">
        <v>882</v>
      </c>
      <c r="G773" s="88" t="s">
        <v>136</v>
      </c>
      <c r="H773" s="28"/>
      <c r="I773" s="117">
        <v>12</v>
      </c>
      <c r="J773" s="117">
        <v>3.2604000000000002</v>
      </c>
      <c r="K773" s="113"/>
      <c r="L773" s="29">
        <f>Tabla1[[#This Row],[PRECIO REF        ($)]]-Tabla1[PRECIO REF        ($)]*Tabla1[OFERTA]</f>
        <v>3.2604000000000002</v>
      </c>
      <c r="M773" s="109">
        <f>$F$3*Tabla1[[#This Row],[PRECIO CON DSCTO]]</f>
        <v>961.71986196</v>
      </c>
      <c r="N773" s="31"/>
      <c r="O773" s="32"/>
      <c r="P773" s="30">
        <f>(Tabla1[[#This Row],[PEDIDO ]]*Tabla1[[#This Row],[PRECIO CON DSCTO]])</f>
        <v>0</v>
      </c>
      <c r="Q773" s="30">
        <f>(Tabla1[[#This Row],[PRECIO REF BS]]*Tabla1[[#This Row],[PEDIDO ]])</f>
        <v>0</v>
      </c>
    </row>
    <row r="774" spans="1:17" s="25" customFormat="1" ht="31.5" customHeight="1" x14ac:dyDescent="0.3">
      <c r="A774" s="41" t="s">
        <v>702</v>
      </c>
      <c r="B774" s="90">
        <v>75062804</v>
      </c>
      <c r="C774" s="88" t="s">
        <v>2092</v>
      </c>
      <c r="D774" s="147" t="s">
        <v>2093</v>
      </c>
      <c r="E774" s="116">
        <v>46507</v>
      </c>
      <c r="F774" s="139" t="s">
        <v>882</v>
      </c>
      <c r="G774" s="88" t="s">
        <v>136</v>
      </c>
      <c r="H774" s="28"/>
      <c r="I774" s="117">
        <v>24</v>
      </c>
      <c r="J774" s="117">
        <v>2.8288000000000002</v>
      </c>
      <c r="K774" s="113"/>
      <c r="L774" s="29">
        <f>Tabla1[[#This Row],[PRECIO REF        ($)]]-Tabla1[PRECIO REF        ($)]*Tabla1[OFERTA]</f>
        <v>2.8288000000000002</v>
      </c>
      <c r="M774" s="109">
        <f>$F$3*Tabla1[[#This Row],[PRECIO CON DSCTO]]</f>
        <v>834.41085312000007</v>
      </c>
      <c r="N774" s="31"/>
      <c r="O774" s="32"/>
      <c r="P774" s="30">
        <f>(Tabla1[[#This Row],[PEDIDO ]]*Tabla1[[#This Row],[PRECIO CON DSCTO]])</f>
        <v>0</v>
      </c>
      <c r="Q774" s="30">
        <f>(Tabla1[[#This Row],[PRECIO REF BS]]*Tabla1[[#This Row],[PEDIDO ]])</f>
        <v>0</v>
      </c>
    </row>
    <row r="775" spans="1:17" s="25" customFormat="1" ht="31.5" customHeight="1" x14ac:dyDescent="0.3">
      <c r="A775" s="41" t="s">
        <v>702</v>
      </c>
      <c r="B775" s="90">
        <v>75062941</v>
      </c>
      <c r="C775" s="88" t="s">
        <v>768</v>
      </c>
      <c r="D775" s="161" t="s">
        <v>842</v>
      </c>
      <c r="E775" s="116">
        <v>46660</v>
      </c>
      <c r="F775" s="139" t="s">
        <v>882</v>
      </c>
      <c r="G775" s="88" t="s">
        <v>136</v>
      </c>
      <c r="H775" s="28"/>
      <c r="I775" s="117">
        <v>18</v>
      </c>
      <c r="J775" s="117">
        <v>4.9343000000000004</v>
      </c>
      <c r="K775" s="113"/>
      <c r="L775" s="29">
        <f>Tabla1[[#This Row],[PRECIO REF        ($)]]-Tabla1[PRECIO REF        ($)]*Tabla1[OFERTA]</f>
        <v>4.9343000000000004</v>
      </c>
      <c r="M775" s="109">
        <f>$F$3*Tabla1[[#This Row],[PRECIO CON DSCTO]]</f>
        <v>1455.4699775700001</v>
      </c>
      <c r="N775" s="31"/>
      <c r="O775" s="32"/>
      <c r="P775" s="30">
        <f>(Tabla1[[#This Row],[PEDIDO ]]*Tabla1[[#This Row],[PRECIO CON DSCTO]])</f>
        <v>0</v>
      </c>
      <c r="Q775" s="30">
        <f>(Tabla1[[#This Row],[PRECIO REF BS]]*Tabla1[[#This Row],[PEDIDO ]])</f>
        <v>0</v>
      </c>
    </row>
    <row r="776" spans="1:17" s="25" customFormat="1" ht="31.5" customHeight="1" x14ac:dyDescent="0.3">
      <c r="A776" s="41" t="s">
        <v>702</v>
      </c>
      <c r="B776" s="90">
        <v>75062910</v>
      </c>
      <c r="C776" s="88" t="s">
        <v>1332</v>
      </c>
      <c r="D776" s="175" t="s">
        <v>1341</v>
      </c>
      <c r="E776" s="116">
        <v>46660</v>
      </c>
      <c r="F776" s="139" t="s">
        <v>882</v>
      </c>
      <c r="G776" s="88" t="s">
        <v>136</v>
      </c>
      <c r="H776" s="28"/>
      <c r="I776" s="117">
        <v>7</v>
      </c>
      <c r="J776" s="117">
        <v>4.6375000000000002</v>
      </c>
      <c r="K776" s="113"/>
      <c r="L776" s="29">
        <f>Tabla1[[#This Row],[PRECIO REF        ($)]]-Tabla1[PRECIO REF        ($)]*Tabla1[OFERTA]</f>
        <v>4.6375000000000002</v>
      </c>
      <c r="M776" s="109">
        <f>$F$3*Tabla1[[#This Row],[PRECIO CON DSCTO]]</f>
        <v>1367.92291125</v>
      </c>
      <c r="N776" s="31"/>
      <c r="O776" s="32"/>
      <c r="P776" s="30">
        <f>(Tabla1[[#This Row],[PEDIDO ]]*Tabla1[[#This Row],[PRECIO CON DSCTO]])</f>
        <v>0</v>
      </c>
      <c r="Q776" s="30">
        <f>(Tabla1[[#This Row],[PRECIO REF BS]]*Tabla1[[#This Row],[PEDIDO ]])</f>
        <v>0</v>
      </c>
    </row>
    <row r="777" spans="1:17" s="25" customFormat="1" ht="31.5" customHeight="1" x14ac:dyDescent="0.3">
      <c r="A777" s="41" t="s">
        <v>702</v>
      </c>
      <c r="B777" s="90">
        <v>78004498</v>
      </c>
      <c r="C777" s="88" t="s">
        <v>1333</v>
      </c>
      <c r="D777" s="147" t="s">
        <v>1342</v>
      </c>
      <c r="E777" s="116">
        <v>47056</v>
      </c>
      <c r="F777" s="139" t="s">
        <v>882</v>
      </c>
      <c r="G777" s="88" t="s">
        <v>136</v>
      </c>
      <c r="H777" s="28"/>
      <c r="I777" s="117">
        <v>14</v>
      </c>
      <c r="J777" s="117">
        <v>5.6124999999999998</v>
      </c>
      <c r="K777" s="113"/>
      <c r="L777" s="29">
        <f>Tabla1[[#This Row],[PRECIO REF        ($)]]-Tabla1[PRECIO REF        ($)]*Tabla1[OFERTA]</f>
        <v>5.6124999999999998</v>
      </c>
      <c r="M777" s="109">
        <f>$F$3*Tabla1[[#This Row],[PRECIO CON DSCTO]]</f>
        <v>1655.5185637499999</v>
      </c>
      <c r="N777" s="31"/>
      <c r="O777" s="32"/>
      <c r="P777" s="30">
        <f>(Tabla1[[#This Row],[PEDIDO ]]*Tabla1[[#This Row],[PRECIO CON DSCTO]])</f>
        <v>0</v>
      </c>
      <c r="Q777" s="30">
        <f>(Tabla1[[#This Row],[PRECIO REF BS]]*Tabla1[[#This Row],[PEDIDO ]])</f>
        <v>0</v>
      </c>
    </row>
    <row r="778" spans="1:17" s="25" customFormat="1" ht="31.5" customHeight="1" x14ac:dyDescent="0.3">
      <c r="A778" s="41" t="s">
        <v>702</v>
      </c>
      <c r="B778" s="90">
        <v>75062798</v>
      </c>
      <c r="C778" s="88" t="s">
        <v>1334</v>
      </c>
      <c r="D778" s="157" t="s">
        <v>1343</v>
      </c>
      <c r="E778" s="116">
        <v>47026</v>
      </c>
      <c r="F778" s="139" t="s">
        <v>882</v>
      </c>
      <c r="G778" s="88" t="s">
        <v>136</v>
      </c>
      <c r="H778" s="28"/>
      <c r="I778" s="117">
        <v>27</v>
      </c>
      <c r="J778" s="117">
        <v>5.6124999999999998</v>
      </c>
      <c r="K778" s="113"/>
      <c r="L778" s="29">
        <f>Tabla1[[#This Row],[PRECIO REF        ($)]]-Tabla1[PRECIO REF        ($)]*Tabla1[OFERTA]</f>
        <v>5.6124999999999998</v>
      </c>
      <c r="M778" s="109">
        <f>$F$3*Tabla1[[#This Row],[PRECIO CON DSCTO]]</f>
        <v>1655.5185637499999</v>
      </c>
      <c r="N778" s="31"/>
      <c r="O778" s="32"/>
      <c r="P778" s="30">
        <f>(Tabla1[[#This Row],[PEDIDO ]]*Tabla1[[#This Row],[PRECIO CON DSCTO]])</f>
        <v>0</v>
      </c>
      <c r="Q778" s="30">
        <f>(Tabla1[[#This Row],[PRECIO REF BS]]*Tabla1[[#This Row],[PEDIDO ]])</f>
        <v>0</v>
      </c>
    </row>
    <row r="779" spans="1:17" s="25" customFormat="1" ht="31.5" customHeight="1" x14ac:dyDescent="0.3">
      <c r="A779" s="41" t="s">
        <v>702</v>
      </c>
      <c r="B779" s="87">
        <v>7702006405690</v>
      </c>
      <c r="C779" s="88" t="s">
        <v>2094</v>
      </c>
      <c r="D779" s="151" t="s">
        <v>2095</v>
      </c>
      <c r="E779" s="116">
        <v>46970</v>
      </c>
      <c r="F779" s="139" t="s">
        <v>882</v>
      </c>
      <c r="G779" s="88" t="s">
        <v>136</v>
      </c>
      <c r="H779" s="28"/>
      <c r="I779" s="117">
        <v>34</v>
      </c>
      <c r="J779" s="117">
        <v>1.4463999999999999</v>
      </c>
      <c r="K779" s="113"/>
      <c r="L779" s="29">
        <f>Tabla1[[#This Row],[PRECIO REF        ($)]]-Tabla1[PRECIO REF        ($)]*Tabla1[OFERTA]</f>
        <v>1.4463999999999999</v>
      </c>
      <c r="M779" s="109">
        <f>$F$3*Tabla1[[#This Row],[PRECIO CON DSCTO]]</f>
        <v>426.64446335999997</v>
      </c>
      <c r="N779" s="31"/>
      <c r="O779" s="32"/>
      <c r="P779" s="30">
        <f>(Tabla1[[#This Row],[PEDIDO ]]*Tabla1[[#This Row],[PRECIO CON DSCTO]])</f>
        <v>0</v>
      </c>
      <c r="Q779" s="30">
        <f>(Tabla1[[#This Row],[PRECIO REF BS]]*Tabla1[[#This Row],[PEDIDO ]])</f>
        <v>0</v>
      </c>
    </row>
    <row r="780" spans="1:17" s="25" customFormat="1" ht="31.5" customHeight="1" x14ac:dyDescent="0.3">
      <c r="A780" s="41" t="s">
        <v>702</v>
      </c>
      <c r="B780" s="87">
        <v>7702006301442</v>
      </c>
      <c r="C780" s="88" t="s">
        <v>2785</v>
      </c>
      <c r="D780" s="173" t="s">
        <v>2786</v>
      </c>
      <c r="E780" s="116">
        <v>46996</v>
      </c>
      <c r="F780" s="139" t="s">
        <v>882</v>
      </c>
      <c r="G780" s="88" t="s">
        <v>136</v>
      </c>
      <c r="H780" s="28"/>
      <c r="I780" s="117">
        <v>24</v>
      </c>
      <c r="J780" s="117">
        <v>2.875</v>
      </c>
      <c r="K780" s="113"/>
      <c r="L780" s="29">
        <f>Tabla1[[#This Row],[PRECIO REF        ($)]]-Tabla1[PRECIO REF        ($)]*Tabla1[OFERTA]</f>
        <v>2.875</v>
      </c>
      <c r="M780" s="109">
        <f>$F$3*Tabla1[[#This Row],[PRECIO CON DSCTO]]</f>
        <v>848.03846250000004</v>
      </c>
      <c r="N780" s="31"/>
      <c r="O780" s="32"/>
      <c r="P780" s="30">
        <f>(Tabla1[[#This Row],[PEDIDO ]]*Tabla1[[#This Row],[PRECIO CON DSCTO]])</f>
        <v>0</v>
      </c>
      <c r="Q780" s="30">
        <f>(Tabla1[[#This Row],[PRECIO REF BS]]*Tabla1[[#This Row],[PEDIDO ]])</f>
        <v>0</v>
      </c>
    </row>
    <row r="781" spans="1:17" s="25" customFormat="1" ht="31.5" customHeight="1" x14ac:dyDescent="0.3">
      <c r="A781" s="41" t="s">
        <v>702</v>
      </c>
      <c r="B781" s="87">
        <v>7702006301459</v>
      </c>
      <c r="C781" s="88" t="s">
        <v>2699</v>
      </c>
      <c r="D781" s="173" t="s">
        <v>2700</v>
      </c>
      <c r="E781" s="116">
        <v>46995</v>
      </c>
      <c r="F781" s="139" t="s">
        <v>882</v>
      </c>
      <c r="G781" s="88" t="s">
        <v>136</v>
      </c>
      <c r="H781" s="28"/>
      <c r="I781" s="117">
        <v>24</v>
      </c>
      <c r="J781" s="117">
        <v>3.8</v>
      </c>
      <c r="K781" s="113"/>
      <c r="L781" s="29">
        <f>Tabla1[[#This Row],[PRECIO REF        ($)]]-Tabla1[PRECIO REF        ($)]*Tabla1[OFERTA]</f>
        <v>3.8</v>
      </c>
      <c r="M781" s="109">
        <f>$F$3*Tabla1[[#This Row],[PRECIO CON DSCTO]]</f>
        <v>1120.88562</v>
      </c>
      <c r="N781" s="31"/>
      <c r="O781" s="32"/>
      <c r="P781" s="30">
        <f>(Tabla1[[#This Row],[PEDIDO ]]*Tabla1[[#This Row],[PRECIO CON DSCTO]])</f>
        <v>0</v>
      </c>
      <c r="Q781" s="30">
        <f>(Tabla1[[#This Row],[PRECIO REF BS]]*Tabla1[[#This Row],[PEDIDO ]])</f>
        <v>0</v>
      </c>
    </row>
    <row r="782" spans="1:17" s="25" customFormat="1" ht="31.5" customHeight="1" x14ac:dyDescent="0.3">
      <c r="A782" s="41" t="s">
        <v>702</v>
      </c>
      <c r="B782" s="87">
        <v>7591241846609</v>
      </c>
      <c r="C782" s="88" t="s">
        <v>258</v>
      </c>
      <c r="D782" s="102" t="s">
        <v>259</v>
      </c>
      <c r="E782" s="116">
        <v>46690</v>
      </c>
      <c r="F782" s="88" t="s">
        <v>36</v>
      </c>
      <c r="G782" s="89" t="s">
        <v>20</v>
      </c>
      <c r="H782" s="28"/>
      <c r="I782" s="117">
        <v>13</v>
      </c>
      <c r="J782" s="117">
        <v>3.55</v>
      </c>
      <c r="K782" s="113"/>
      <c r="L782" s="29">
        <f>Tabla1[[#This Row],[PRECIO REF        ($)]]-Tabla1[PRECIO REF        ($)]*Tabla1[OFERTA]</f>
        <v>3.55</v>
      </c>
      <c r="M782" s="109">
        <f>$F$3*Tabla1[[#This Row],[PRECIO CON DSCTO]]</f>
        <v>1047.143145</v>
      </c>
      <c r="N782" s="31"/>
      <c r="O782" s="32"/>
      <c r="P782" s="30">
        <f>(Tabla1[[#This Row],[PEDIDO ]]*Tabla1[[#This Row],[PRECIO CON DSCTO]])</f>
        <v>0</v>
      </c>
      <c r="Q782" s="30">
        <f>(Tabla1[[#This Row],[PRECIO REF BS]]*Tabla1[[#This Row],[PEDIDO ]])</f>
        <v>0</v>
      </c>
    </row>
    <row r="783" spans="1:17" s="25" customFormat="1" ht="31.5" customHeight="1" x14ac:dyDescent="0.3">
      <c r="A783" s="41" t="s">
        <v>702</v>
      </c>
      <c r="B783" s="87">
        <v>7591241846647</v>
      </c>
      <c r="C783" s="88" t="s">
        <v>334</v>
      </c>
      <c r="D783" s="147" t="s">
        <v>335</v>
      </c>
      <c r="E783" s="116">
        <v>46325</v>
      </c>
      <c r="F783" s="88" t="s">
        <v>36</v>
      </c>
      <c r="G783" s="89" t="s">
        <v>20</v>
      </c>
      <c r="H783" s="28"/>
      <c r="I783" s="117">
        <v>11</v>
      </c>
      <c r="J783" s="117">
        <v>3.55</v>
      </c>
      <c r="K783" s="113"/>
      <c r="L783" s="29">
        <f>Tabla1[[#This Row],[PRECIO REF        ($)]]-Tabla1[PRECIO REF        ($)]*Tabla1[OFERTA]</f>
        <v>3.55</v>
      </c>
      <c r="M783" s="109">
        <f>$F$3*Tabla1[[#This Row],[PRECIO CON DSCTO]]</f>
        <v>1047.143145</v>
      </c>
      <c r="N783" s="31"/>
      <c r="O783" s="32"/>
      <c r="P783" s="30">
        <f>(Tabla1[[#This Row],[PEDIDO ]]*Tabla1[[#This Row],[PRECIO CON DSCTO]])</f>
        <v>0</v>
      </c>
      <c r="Q783" s="30">
        <f>(Tabla1[[#This Row],[PRECIO REF BS]]*Tabla1[[#This Row],[PEDIDO ]])</f>
        <v>0</v>
      </c>
    </row>
    <row r="784" spans="1:17" s="25" customFormat="1" ht="31.5" customHeight="1" x14ac:dyDescent="0.3">
      <c r="A784" s="41" t="s">
        <v>702</v>
      </c>
      <c r="B784" s="87">
        <v>7591353515202</v>
      </c>
      <c r="C784" s="88" t="s">
        <v>1170</v>
      </c>
      <c r="D784" s="185" t="s">
        <v>1181</v>
      </c>
      <c r="E784" s="116">
        <v>46599</v>
      </c>
      <c r="F784" s="150" t="s">
        <v>883</v>
      </c>
      <c r="G784" s="88" t="s">
        <v>136</v>
      </c>
      <c r="H784" s="28"/>
      <c r="I784" s="117">
        <v>61</v>
      </c>
      <c r="J784" s="117">
        <v>10.639989999999999</v>
      </c>
      <c r="K784" s="113"/>
      <c r="L784" s="29">
        <f>Tabla1[[#This Row],[PRECIO REF        ($)]]-Tabla1[PRECIO REF        ($)]*Tabla1[OFERTA]</f>
        <v>10.639989999999999</v>
      </c>
      <c r="M784" s="109">
        <f>$F$3*Tabla1[[#This Row],[PRECIO CON DSCTO]]</f>
        <v>3138.4767863009997</v>
      </c>
      <c r="N784" s="31"/>
      <c r="O784" s="32"/>
      <c r="P784" s="30">
        <f>(Tabla1[[#This Row],[PEDIDO ]]*Tabla1[[#This Row],[PRECIO CON DSCTO]])</f>
        <v>0</v>
      </c>
      <c r="Q784" s="30">
        <f>(Tabla1[[#This Row],[PRECIO REF BS]]*Tabla1[[#This Row],[PEDIDO ]])</f>
        <v>0</v>
      </c>
    </row>
    <row r="785" spans="1:17" s="25" customFormat="1" ht="31.5" customHeight="1" x14ac:dyDescent="0.3">
      <c r="A785" s="41" t="s">
        <v>702</v>
      </c>
      <c r="B785" s="87">
        <v>7591353515103</v>
      </c>
      <c r="C785" s="88" t="s">
        <v>1171</v>
      </c>
      <c r="D785" s="185" t="s">
        <v>1182</v>
      </c>
      <c r="E785" s="116">
        <v>46568</v>
      </c>
      <c r="F785" s="150" t="s">
        <v>883</v>
      </c>
      <c r="G785" s="88" t="s">
        <v>136</v>
      </c>
      <c r="H785" s="28"/>
      <c r="I785" s="117">
        <v>44</v>
      </c>
      <c r="J785" s="117">
        <v>9.0348799999999994</v>
      </c>
      <c r="K785" s="113"/>
      <c r="L785" s="29">
        <f>Tabla1[[#This Row],[PRECIO REF        ($)]]-Tabla1[PRECIO REF        ($)]*Tabla1[OFERTA]</f>
        <v>9.0348799999999994</v>
      </c>
      <c r="M785" s="109">
        <f>$F$3*Tabla1[[#This Row],[PRECIO CON DSCTO]]</f>
        <v>2665.017650112</v>
      </c>
      <c r="N785" s="31"/>
      <c r="O785" s="32"/>
      <c r="P785" s="30">
        <f>(Tabla1[[#This Row],[PEDIDO ]]*Tabla1[[#This Row],[PRECIO CON DSCTO]])</f>
        <v>0</v>
      </c>
      <c r="Q785" s="30">
        <f>(Tabla1[[#This Row],[PRECIO REF BS]]*Tabla1[[#This Row],[PEDIDO ]])</f>
        <v>0</v>
      </c>
    </row>
    <row r="786" spans="1:17" s="25" customFormat="1" ht="31.5" customHeight="1" x14ac:dyDescent="0.3">
      <c r="A786" s="41" t="s">
        <v>702</v>
      </c>
      <c r="B786" s="87">
        <v>7591353690046</v>
      </c>
      <c r="C786" s="88" t="s">
        <v>769</v>
      </c>
      <c r="D786" s="145" t="s">
        <v>843</v>
      </c>
      <c r="E786" s="116">
        <v>46537</v>
      </c>
      <c r="F786" s="150" t="s">
        <v>883</v>
      </c>
      <c r="G786" s="88" t="s">
        <v>136</v>
      </c>
      <c r="H786" s="28"/>
      <c r="I786" s="117">
        <v>23</v>
      </c>
      <c r="J786" s="117">
        <v>22.924959999999999</v>
      </c>
      <c r="K786" s="113"/>
      <c r="L786" s="29">
        <f>Tabla1[[#This Row],[PRECIO REF        ($)]]-Tabla1[PRECIO REF        ($)]*Tabla1[OFERTA]</f>
        <v>22.924959999999999</v>
      </c>
      <c r="M786" s="109">
        <f>$F$3*Tabla1[[#This Row],[PRECIO CON DSCTO]]</f>
        <v>6762.1731587039994</v>
      </c>
      <c r="N786" s="31"/>
      <c r="O786" s="32"/>
      <c r="P786" s="30">
        <f>(Tabla1[[#This Row],[PEDIDO ]]*Tabla1[[#This Row],[PRECIO CON DSCTO]])</f>
        <v>0</v>
      </c>
      <c r="Q786" s="30">
        <f>(Tabla1[[#This Row],[PRECIO REF BS]]*Tabla1[[#This Row],[PEDIDO ]])</f>
        <v>0</v>
      </c>
    </row>
    <row r="787" spans="1:17" s="25" customFormat="1" ht="31.5" customHeight="1" x14ac:dyDescent="0.3">
      <c r="A787" s="41" t="s">
        <v>702</v>
      </c>
      <c r="B787" s="87">
        <v>7591353690084</v>
      </c>
      <c r="C787" s="88" t="s">
        <v>770</v>
      </c>
      <c r="D787" s="151" t="s">
        <v>844</v>
      </c>
      <c r="E787" s="116">
        <v>46568</v>
      </c>
      <c r="F787" s="150" t="s">
        <v>883</v>
      </c>
      <c r="G787" s="88" t="s">
        <v>136</v>
      </c>
      <c r="H787" s="28"/>
      <c r="I787" s="117">
        <v>9</v>
      </c>
      <c r="J787" s="117">
        <v>27.062539999999998</v>
      </c>
      <c r="K787" s="113"/>
      <c r="L787" s="29">
        <f>Tabla1[[#This Row],[PRECIO REF        ($)]]-Tabla1[PRECIO REF        ($)]*Tabla1[OFERTA]</f>
        <v>27.062539999999998</v>
      </c>
      <c r="M787" s="109">
        <f>$F$3*Tabla1[[#This Row],[PRECIO CON DSCTO]]</f>
        <v>7982.6347175459996</v>
      </c>
      <c r="N787" s="31"/>
      <c r="O787" s="32"/>
      <c r="P787" s="30">
        <f>(Tabla1[[#This Row],[PEDIDO ]]*Tabla1[[#This Row],[PRECIO CON DSCTO]])</f>
        <v>0</v>
      </c>
      <c r="Q787" s="30">
        <f>(Tabla1[[#This Row],[PRECIO REF BS]]*Tabla1[[#This Row],[PEDIDO ]])</f>
        <v>0</v>
      </c>
    </row>
    <row r="788" spans="1:17" s="25" customFormat="1" ht="31.5" customHeight="1" x14ac:dyDescent="0.3">
      <c r="A788" s="41" t="s">
        <v>702</v>
      </c>
      <c r="B788" s="87">
        <v>7591353690077</v>
      </c>
      <c r="C788" s="88" t="s">
        <v>1172</v>
      </c>
      <c r="D788" s="151" t="s">
        <v>1183</v>
      </c>
      <c r="E788" s="116">
        <v>46537</v>
      </c>
      <c r="F788" s="150" t="s">
        <v>883</v>
      </c>
      <c r="G788" s="88" t="s">
        <v>136</v>
      </c>
      <c r="H788" s="28"/>
      <c r="I788" s="117">
        <v>15</v>
      </c>
      <c r="J788" s="117">
        <v>29.187449999999998</v>
      </c>
      <c r="K788" s="113"/>
      <c r="L788" s="29">
        <f>Tabla1[[#This Row],[PRECIO REF        ($)]]-Tabla1[PRECIO REF        ($)]*Tabla1[OFERTA]</f>
        <v>29.187449999999998</v>
      </c>
      <c r="M788" s="109">
        <f>$F$3*Tabla1[[#This Row],[PRECIO CON DSCTO]]</f>
        <v>8609.4192077549997</v>
      </c>
      <c r="N788" s="31"/>
      <c r="O788" s="32"/>
      <c r="P788" s="30">
        <f>(Tabla1[[#This Row],[PEDIDO ]]*Tabla1[[#This Row],[PRECIO CON DSCTO]])</f>
        <v>0</v>
      </c>
      <c r="Q788" s="30">
        <f>(Tabla1[[#This Row],[PRECIO REF BS]]*Tabla1[[#This Row],[PEDIDO ]])</f>
        <v>0</v>
      </c>
    </row>
    <row r="789" spans="1:17" s="25" customFormat="1" ht="31.5" customHeight="1" x14ac:dyDescent="0.3">
      <c r="A789" s="41" t="s">
        <v>702</v>
      </c>
      <c r="B789" s="87">
        <v>7591353690053</v>
      </c>
      <c r="C789" s="88" t="s">
        <v>1094</v>
      </c>
      <c r="D789" s="93" t="s">
        <v>1115</v>
      </c>
      <c r="E789" s="116">
        <v>46537</v>
      </c>
      <c r="F789" s="150" t="s">
        <v>883</v>
      </c>
      <c r="G789" s="88" t="s">
        <v>136</v>
      </c>
      <c r="H789" s="28"/>
      <c r="I789" s="117">
        <v>11</v>
      </c>
      <c r="J789" s="117">
        <v>24.76247</v>
      </c>
      <c r="K789" s="113"/>
      <c r="L789" s="29">
        <f>Tabla1[[#This Row],[PRECIO REF        ($)]]-Tabla1[PRECIO REF        ($)]*Tabla1[OFERTA]</f>
        <v>24.76247</v>
      </c>
      <c r="M789" s="109">
        <f>$F$3*Tabla1[[#This Row],[PRECIO CON DSCTO]]</f>
        <v>7304.1832996530002</v>
      </c>
      <c r="N789" s="31"/>
      <c r="O789" s="32"/>
      <c r="P789" s="30">
        <f>(Tabla1[[#This Row],[PEDIDO ]]*Tabla1[[#This Row],[PRECIO CON DSCTO]])</f>
        <v>0</v>
      </c>
      <c r="Q789" s="30">
        <f>(Tabla1[[#This Row],[PRECIO REF BS]]*Tabla1[[#This Row],[PEDIDO ]])</f>
        <v>0</v>
      </c>
    </row>
    <row r="790" spans="1:17" s="25" customFormat="1" ht="31.5" customHeight="1" x14ac:dyDescent="0.3">
      <c r="A790" s="41" t="s">
        <v>702</v>
      </c>
      <c r="B790" s="87">
        <v>7591353515011</v>
      </c>
      <c r="C790" s="88" t="s">
        <v>1603</v>
      </c>
      <c r="D790" s="95" t="s">
        <v>1604</v>
      </c>
      <c r="E790" s="116">
        <v>46568</v>
      </c>
      <c r="F790" s="150" t="s">
        <v>883</v>
      </c>
      <c r="G790" s="88" t="s">
        <v>136</v>
      </c>
      <c r="H790" s="28"/>
      <c r="I790" s="117">
        <v>33</v>
      </c>
      <c r="J790" s="117">
        <v>9.6424900000000004</v>
      </c>
      <c r="K790" s="113"/>
      <c r="L790" s="29">
        <f>Tabla1[[#This Row],[PRECIO REF        ($)]]-Tabla1[PRECIO REF        ($)]*Tabla1[OFERTA]</f>
        <v>9.6424900000000004</v>
      </c>
      <c r="M790" s="109">
        <f>$F$3*Tabla1[[#This Row],[PRECIO CON DSCTO]]</f>
        <v>2844.2443110510003</v>
      </c>
      <c r="N790" s="31"/>
      <c r="O790" s="32"/>
      <c r="P790" s="30">
        <f>(Tabla1[[#This Row],[PEDIDO ]]*Tabla1[[#This Row],[PRECIO CON DSCTO]])</f>
        <v>0</v>
      </c>
      <c r="Q790" s="30">
        <f>(Tabla1[[#This Row],[PRECIO REF BS]]*Tabla1[[#This Row],[PEDIDO ]])</f>
        <v>0</v>
      </c>
    </row>
    <row r="791" spans="1:17" s="25" customFormat="1" ht="31.5" customHeight="1" x14ac:dyDescent="0.3">
      <c r="A791" s="41" t="s">
        <v>702</v>
      </c>
      <c r="B791" s="87">
        <v>7591353515004</v>
      </c>
      <c r="C791" s="88" t="s">
        <v>1605</v>
      </c>
      <c r="D791" s="95" t="s">
        <v>1606</v>
      </c>
      <c r="E791" s="116">
        <v>46568</v>
      </c>
      <c r="F791" s="150" t="s">
        <v>883</v>
      </c>
      <c r="G791" s="88" t="s">
        <v>136</v>
      </c>
      <c r="H791" s="28"/>
      <c r="I791" s="117">
        <v>24</v>
      </c>
      <c r="J791" s="117">
        <v>8.1699800000000007</v>
      </c>
      <c r="K791" s="113"/>
      <c r="L791" s="29">
        <f>Tabla1[[#This Row],[PRECIO REF        ($)]]-Tabla1[PRECIO REF        ($)]*Tabla1[OFERTA]</f>
        <v>8.1699800000000007</v>
      </c>
      <c r="M791" s="109">
        <f>$F$3*Tabla1[[#This Row],[PRECIO CON DSCTO]]</f>
        <v>2409.8981836020002</v>
      </c>
      <c r="N791" s="31"/>
      <c r="O791" s="32"/>
      <c r="P791" s="30">
        <f>(Tabla1[[#This Row],[PEDIDO ]]*Tabla1[[#This Row],[PRECIO CON DSCTO]])</f>
        <v>0</v>
      </c>
      <c r="Q791" s="30">
        <f>(Tabla1[[#This Row],[PRECIO REF BS]]*Tabla1[[#This Row],[PEDIDO ]])</f>
        <v>0</v>
      </c>
    </row>
    <row r="792" spans="1:17" s="25" customFormat="1" ht="31.5" customHeight="1" x14ac:dyDescent="0.3">
      <c r="A792" s="41" t="s">
        <v>702</v>
      </c>
      <c r="B792" s="87">
        <v>7591353515707</v>
      </c>
      <c r="C792" s="88" t="s">
        <v>771</v>
      </c>
      <c r="D792" s="99" t="s">
        <v>845</v>
      </c>
      <c r="E792" s="116">
        <v>46507</v>
      </c>
      <c r="F792" s="150" t="s">
        <v>883</v>
      </c>
      <c r="G792" s="88" t="s">
        <v>136</v>
      </c>
      <c r="H792" s="28"/>
      <c r="I792" s="117">
        <v>22</v>
      </c>
      <c r="J792" s="117">
        <v>9.5356500000000004</v>
      </c>
      <c r="K792" s="113"/>
      <c r="L792" s="29">
        <f>Tabla1[[#This Row],[PRECIO REF        ($)]]-Tabla1[PRECIO REF        ($)]*Tabla1[OFERTA]</f>
        <v>9.5356500000000004</v>
      </c>
      <c r="M792" s="109">
        <f>$F$3*Tabla1[[#This Row],[PRECIO CON DSCTO]]</f>
        <v>2812.7297269350001</v>
      </c>
      <c r="N792" s="31"/>
      <c r="O792" s="32"/>
      <c r="P792" s="30">
        <f>(Tabla1[[#This Row],[PEDIDO ]]*Tabla1[[#This Row],[PRECIO CON DSCTO]])</f>
        <v>0</v>
      </c>
      <c r="Q792" s="30">
        <f>(Tabla1[[#This Row],[PRECIO REF BS]]*Tabla1[[#This Row],[PEDIDO ]])</f>
        <v>0</v>
      </c>
    </row>
    <row r="793" spans="1:17" s="25" customFormat="1" ht="31.5" customHeight="1" x14ac:dyDescent="0.3">
      <c r="A793" s="41" t="s">
        <v>702</v>
      </c>
      <c r="B793" s="87">
        <v>7591353516605</v>
      </c>
      <c r="C793" s="88" t="s">
        <v>1607</v>
      </c>
      <c r="D793" s="94" t="s">
        <v>1608</v>
      </c>
      <c r="E793" s="116">
        <v>46691</v>
      </c>
      <c r="F793" s="150" t="s">
        <v>883</v>
      </c>
      <c r="G793" s="88" t="s">
        <v>136</v>
      </c>
      <c r="H793" s="28"/>
      <c r="I793" s="117">
        <v>50</v>
      </c>
      <c r="J793" s="117">
        <v>2.8567499999999999</v>
      </c>
      <c r="K793" s="113"/>
      <c r="L793" s="29">
        <f>Tabla1[[#This Row],[PRECIO REF        ($)]]-Tabla1[PRECIO REF        ($)]*Tabla1[OFERTA]</f>
        <v>2.8567499999999999</v>
      </c>
      <c r="M793" s="109">
        <f>$F$3*Tabla1[[#This Row],[PRECIO CON DSCTO]]</f>
        <v>842.65526182499991</v>
      </c>
      <c r="N793" s="31"/>
      <c r="O793" s="32"/>
      <c r="P793" s="30">
        <f>(Tabla1[[#This Row],[PEDIDO ]]*Tabla1[[#This Row],[PRECIO CON DSCTO]])</f>
        <v>0</v>
      </c>
      <c r="Q793" s="30">
        <f>(Tabla1[[#This Row],[PRECIO REF BS]]*Tabla1[[#This Row],[PEDIDO ]])</f>
        <v>0</v>
      </c>
    </row>
    <row r="794" spans="1:17" s="25" customFormat="1" ht="31.5" customHeight="1" x14ac:dyDescent="0.3">
      <c r="A794" s="41" t="s">
        <v>702</v>
      </c>
      <c r="B794" s="87">
        <v>7501056340124</v>
      </c>
      <c r="C794" s="88" t="s">
        <v>2701</v>
      </c>
      <c r="D794" s="151" t="s">
        <v>2702</v>
      </c>
      <c r="E794" s="116">
        <v>46934</v>
      </c>
      <c r="F794" s="89"/>
      <c r="G794" s="88" t="s">
        <v>136</v>
      </c>
      <c r="H794" s="28"/>
      <c r="I794" s="117">
        <v>12</v>
      </c>
      <c r="J794" s="117">
        <v>6.0928000000000004</v>
      </c>
      <c r="K794" s="113"/>
      <c r="L794" s="29">
        <f>Tabla1[[#This Row],[PRECIO REF        ($)]]-Tabla1[PRECIO REF        ($)]*Tabla1[OFERTA]</f>
        <v>6.0928000000000004</v>
      </c>
      <c r="M794" s="109">
        <f>$F$3*Tabla1[[#This Row],[PRECIO CON DSCTO]]</f>
        <v>1797.1926067200002</v>
      </c>
      <c r="N794" s="31"/>
      <c r="O794" s="32"/>
      <c r="P794" s="30">
        <f>(Tabla1[[#This Row],[PEDIDO ]]*Tabla1[[#This Row],[PRECIO CON DSCTO]])</f>
        <v>0</v>
      </c>
      <c r="Q794" s="30">
        <f>(Tabla1[[#This Row],[PRECIO REF BS]]*Tabla1[[#This Row],[PEDIDO ]])</f>
        <v>0</v>
      </c>
    </row>
    <row r="795" spans="1:17" s="25" customFormat="1" ht="31.5" customHeight="1" x14ac:dyDescent="0.3">
      <c r="A795" s="41" t="s">
        <v>702</v>
      </c>
      <c r="B795" s="87">
        <v>7702006207676</v>
      </c>
      <c r="C795" s="88" t="s">
        <v>2703</v>
      </c>
      <c r="D795" s="149" t="s">
        <v>2704</v>
      </c>
      <c r="E795" s="116">
        <v>46476</v>
      </c>
      <c r="F795" s="89"/>
      <c r="G795" s="88" t="s">
        <v>136</v>
      </c>
      <c r="H795" s="28"/>
      <c r="I795" s="117">
        <v>40</v>
      </c>
      <c r="J795" s="117">
        <v>5.3887999999999998</v>
      </c>
      <c r="K795" s="113"/>
      <c r="L795" s="29">
        <f>Tabla1[[#This Row],[PRECIO REF        ($)]]-Tabla1[PRECIO REF        ($)]*Tabla1[OFERTA]</f>
        <v>5.3887999999999998</v>
      </c>
      <c r="M795" s="109">
        <f>$F$3*Tabla1[[#This Row],[PRECIO CON DSCTO]]</f>
        <v>1589.5337971199999</v>
      </c>
      <c r="N795" s="31"/>
      <c r="O795" s="32"/>
      <c r="P795" s="30">
        <f>(Tabla1[[#This Row],[PEDIDO ]]*Tabla1[[#This Row],[PRECIO CON DSCTO]])</f>
        <v>0</v>
      </c>
      <c r="Q795" s="30">
        <f>(Tabla1[[#This Row],[PRECIO REF BS]]*Tabla1[[#This Row],[PEDIDO ]])</f>
        <v>0</v>
      </c>
    </row>
    <row r="796" spans="1:17" s="25" customFormat="1" ht="31.5" customHeight="1" x14ac:dyDescent="0.3">
      <c r="A796" s="41" t="s">
        <v>702</v>
      </c>
      <c r="B796" s="87">
        <v>7702006404013</v>
      </c>
      <c r="C796" s="88" t="s">
        <v>2371</v>
      </c>
      <c r="D796" s="100" t="s">
        <v>2372</v>
      </c>
      <c r="E796" s="116">
        <v>46965</v>
      </c>
      <c r="F796" s="89"/>
      <c r="G796" s="88" t="s">
        <v>136</v>
      </c>
      <c r="H796" s="28"/>
      <c r="I796" s="117">
        <v>10</v>
      </c>
      <c r="J796" s="117">
        <v>5.3887999999999998</v>
      </c>
      <c r="K796" s="113"/>
      <c r="L796" s="29">
        <f>Tabla1[[#This Row],[PRECIO REF        ($)]]-Tabla1[PRECIO REF        ($)]*Tabla1[OFERTA]</f>
        <v>5.3887999999999998</v>
      </c>
      <c r="M796" s="109">
        <f>$F$3*Tabla1[[#This Row],[PRECIO CON DSCTO]]</f>
        <v>1589.5337971199999</v>
      </c>
      <c r="N796" s="31"/>
      <c r="O796" s="32"/>
      <c r="P796" s="30">
        <f>(Tabla1[[#This Row],[PEDIDO ]]*Tabla1[[#This Row],[PRECIO CON DSCTO]])</f>
        <v>0</v>
      </c>
      <c r="Q796" s="30">
        <f>(Tabla1[[#This Row],[PRECIO REF BS]]*Tabla1[[#This Row],[PEDIDO ]])</f>
        <v>0</v>
      </c>
    </row>
    <row r="797" spans="1:17" s="25" customFormat="1" ht="31.5" customHeight="1" x14ac:dyDescent="0.3">
      <c r="A797" s="41" t="s">
        <v>702</v>
      </c>
      <c r="B797" s="87">
        <v>7506306237407</v>
      </c>
      <c r="C797" s="88" t="s">
        <v>2705</v>
      </c>
      <c r="D797" s="153" t="s">
        <v>2706</v>
      </c>
      <c r="E797" s="116">
        <v>46964</v>
      </c>
      <c r="F797" s="89"/>
      <c r="G797" s="88" t="s">
        <v>136</v>
      </c>
      <c r="H797" s="28"/>
      <c r="I797" s="117">
        <v>12</v>
      </c>
      <c r="J797" s="117">
        <v>5.3887999999999998</v>
      </c>
      <c r="K797" s="113"/>
      <c r="L797" s="29">
        <f>Tabla1[[#This Row],[PRECIO REF        ($)]]-Tabla1[PRECIO REF        ($)]*Tabla1[OFERTA]</f>
        <v>5.3887999999999998</v>
      </c>
      <c r="M797" s="109">
        <f>$F$3*Tabla1[[#This Row],[PRECIO CON DSCTO]]</f>
        <v>1589.5337971199999</v>
      </c>
      <c r="N797" s="31"/>
      <c r="O797" s="32"/>
      <c r="P797" s="30">
        <f>(Tabla1[[#This Row],[PEDIDO ]]*Tabla1[[#This Row],[PRECIO CON DSCTO]])</f>
        <v>0</v>
      </c>
      <c r="Q797" s="30">
        <f>(Tabla1[[#This Row],[PRECIO REF BS]]*Tabla1[[#This Row],[PEDIDO ]])</f>
        <v>0</v>
      </c>
    </row>
    <row r="798" spans="1:17" s="25" customFormat="1" ht="31.5" customHeight="1" x14ac:dyDescent="0.3">
      <c r="A798" s="41" t="s">
        <v>702</v>
      </c>
      <c r="B798" s="87">
        <v>7506306237315</v>
      </c>
      <c r="C798" s="88" t="s">
        <v>2096</v>
      </c>
      <c r="D798" s="153" t="s">
        <v>2097</v>
      </c>
      <c r="E798" s="116">
        <v>46965</v>
      </c>
      <c r="F798" s="89"/>
      <c r="G798" s="88" t="s">
        <v>136</v>
      </c>
      <c r="H798" s="28"/>
      <c r="I798" s="117">
        <v>18</v>
      </c>
      <c r="J798" s="117">
        <v>5.3887999999999998</v>
      </c>
      <c r="K798" s="113"/>
      <c r="L798" s="29">
        <f>Tabla1[[#This Row],[PRECIO REF        ($)]]-Tabla1[PRECIO REF        ($)]*Tabla1[OFERTA]</f>
        <v>5.3887999999999998</v>
      </c>
      <c r="M798" s="109">
        <f>$F$3*Tabla1[[#This Row],[PRECIO CON DSCTO]]</f>
        <v>1589.5337971199999</v>
      </c>
      <c r="N798" s="31"/>
      <c r="O798" s="32"/>
      <c r="P798" s="30">
        <f>(Tabla1[[#This Row],[PEDIDO ]]*Tabla1[[#This Row],[PRECIO CON DSCTO]])</f>
        <v>0</v>
      </c>
      <c r="Q798" s="30">
        <f>(Tabla1[[#This Row],[PRECIO REF BS]]*Tabla1[[#This Row],[PEDIDO ]])</f>
        <v>0</v>
      </c>
    </row>
    <row r="799" spans="1:17" s="25" customFormat="1" ht="31.5" customHeight="1" x14ac:dyDescent="0.3">
      <c r="A799" s="41" t="s">
        <v>702</v>
      </c>
      <c r="B799" s="87">
        <v>7506306237254</v>
      </c>
      <c r="C799" s="88" t="s">
        <v>2373</v>
      </c>
      <c r="D799" s="145" t="s">
        <v>2374</v>
      </c>
      <c r="E799" s="116">
        <v>47026</v>
      </c>
      <c r="F799" s="89"/>
      <c r="G799" s="88" t="s">
        <v>136</v>
      </c>
      <c r="H799" s="28"/>
      <c r="I799" s="117">
        <v>12</v>
      </c>
      <c r="J799" s="117">
        <v>5.3887999999999998</v>
      </c>
      <c r="K799" s="113"/>
      <c r="L799" s="29">
        <f>Tabla1[[#This Row],[PRECIO REF        ($)]]-Tabla1[PRECIO REF        ($)]*Tabla1[OFERTA]</f>
        <v>5.3887999999999998</v>
      </c>
      <c r="M799" s="109">
        <f>$F$3*Tabla1[[#This Row],[PRECIO CON DSCTO]]</f>
        <v>1589.5337971199999</v>
      </c>
      <c r="N799" s="31"/>
      <c r="O799" s="32"/>
      <c r="P799" s="30">
        <f>(Tabla1[[#This Row],[PEDIDO ]]*Tabla1[[#This Row],[PRECIO CON DSCTO]])</f>
        <v>0</v>
      </c>
      <c r="Q799" s="30">
        <f>(Tabla1[[#This Row],[PRECIO REF BS]]*Tabla1[[#This Row],[PEDIDO ]])</f>
        <v>0</v>
      </c>
    </row>
    <row r="800" spans="1:17" s="25" customFormat="1" ht="31.5" customHeight="1" x14ac:dyDescent="0.3">
      <c r="A800" s="41" t="s">
        <v>702</v>
      </c>
      <c r="B800" s="87">
        <v>7506306237391</v>
      </c>
      <c r="C800" s="88" t="s">
        <v>2412</v>
      </c>
      <c r="D800" s="146" t="s">
        <v>2413</v>
      </c>
      <c r="E800" s="116">
        <v>46995</v>
      </c>
      <c r="F800" s="89"/>
      <c r="G800" s="88" t="s">
        <v>136</v>
      </c>
      <c r="H800" s="28"/>
      <c r="I800" s="117">
        <v>30</v>
      </c>
      <c r="J800" s="117">
        <v>3.4944000000000002</v>
      </c>
      <c r="K800" s="113"/>
      <c r="L800" s="29">
        <f>Tabla1[[#This Row],[PRECIO REF        ($)]]-Tabla1[PRECIO REF        ($)]*Tabla1[OFERTA]</f>
        <v>3.4944000000000002</v>
      </c>
      <c r="M800" s="109">
        <f>$F$3*Tabla1[[#This Row],[PRECIO CON DSCTO]]</f>
        <v>1030.7428185599999</v>
      </c>
      <c r="N800" s="31"/>
      <c r="O800" s="32"/>
      <c r="P800" s="30">
        <f>(Tabla1[[#This Row],[PEDIDO ]]*Tabla1[[#This Row],[PRECIO CON DSCTO]])</f>
        <v>0</v>
      </c>
      <c r="Q800" s="30">
        <f>(Tabla1[[#This Row],[PRECIO REF BS]]*Tabla1[[#This Row],[PEDIDO ]])</f>
        <v>0</v>
      </c>
    </row>
    <row r="801" spans="1:17" s="25" customFormat="1" ht="31.5" customHeight="1" x14ac:dyDescent="0.3">
      <c r="A801" s="41" t="s">
        <v>702</v>
      </c>
      <c r="B801" s="87">
        <v>7506306237421</v>
      </c>
      <c r="C801" s="88" t="s">
        <v>2098</v>
      </c>
      <c r="D801" s="146" t="s">
        <v>2099</v>
      </c>
      <c r="E801" s="116">
        <v>46966</v>
      </c>
      <c r="F801" s="89"/>
      <c r="G801" s="88" t="s">
        <v>136</v>
      </c>
      <c r="H801" s="28"/>
      <c r="I801" s="117">
        <v>10</v>
      </c>
      <c r="J801" s="117">
        <v>5.3887999999999998</v>
      </c>
      <c r="K801" s="113"/>
      <c r="L801" s="29">
        <f>Tabla1[[#This Row],[PRECIO REF        ($)]]-Tabla1[PRECIO REF        ($)]*Tabla1[OFERTA]</f>
        <v>5.3887999999999998</v>
      </c>
      <c r="M801" s="109">
        <f>$F$3*Tabla1[[#This Row],[PRECIO CON DSCTO]]</f>
        <v>1589.5337971199999</v>
      </c>
      <c r="N801" s="31"/>
      <c r="O801" s="32"/>
      <c r="P801" s="30">
        <f>(Tabla1[[#This Row],[PEDIDO ]]*Tabla1[[#This Row],[PRECIO CON DSCTO]])</f>
        <v>0</v>
      </c>
      <c r="Q801" s="30">
        <f>(Tabla1[[#This Row],[PRECIO REF BS]]*Tabla1[[#This Row],[PEDIDO ]])</f>
        <v>0</v>
      </c>
    </row>
    <row r="802" spans="1:17" s="25" customFormat="1" ht="31.5" customHeight="1" x14ac:dyDescent="0.3">
      <c r="A802" s="41" t="s">
        <v>702</v>
      </c>
      <c r="B802" s="87">
        <v>7506306237971</v>
      </c>
      <c r="C802" s="88" t="s">
        <v>2375</v>
      </c>
      <c r="D802" s="172" t="s">
        <v>2376</v>
      </c>
      <c r="E802" s="116">
        <v>47026</v>
      </c>
      <c r="F802" s="89"/>
      <c r="G802" s="88" t="s">
        <v>136</v>
      </c>
      <c r="H802" s="28"/>
      <c r="I802" s="117">
        <v>2</v>
      </c>
      <c r="J802" s="117">
        <v>5.9648000000000003</v>
      </c>
      <c r="K802" s="113"/>
      <c r="L802" s="29">
        <f>Tabla1[[#This Row],[PRECIO REF        ($)]]-Tabla1[PRECIO REF        ($)]*Tabla1[OFERTA]</f>
        <v>5.9648000000000003</v>
      </c>
      <c r="M802" s="109">
        <f>$F$3*Tabla1[[#This Row],[PRECIO CON DSCTO]]</f>
        <v>1759.43645952</v>
      </c>
      <c r="N802" s="31"/>
      <c r="O802" s="32"/>
      <c r="P802" s="30">
        <f>(Tabla1[[#This Row],[PEDIDO ]]*Tabla1[[#This Row],[PRECIO CON DSCTO]])</f>
        <v>0</v>
      </c>
      <c r="Q802" s="30">
        <f>(Tabla1[[#This Row],[PRECIO REF BS]]*Tabla1[[#This Row],[PEDIDO ]])</f>
        <v>0</v>
      </c>
    </row>
    <row r="803" spans="1:17" s="25" customFormat="1" ht="31.5" customHeight="1" x14ac:dyDescent="0.3">
      <c r="A803" s="41" t="s">
        <v>702</v>
      </c>
      <c r="B803" s="87">
        <v>7702006208666</v>
      </c>
      <c r="C803" s="88" t="s">
        <v>772</v>
      </c>
      <c r="D803" s="146" t="s">
        <v>846</v>
      </c>
      <c r="E803" s="116">
        <v>47148</v>
      </c>
      <c r="F803" s="92" t="s">
        <v>867</v>
      </c>
      <c r="G803" s="88" t="s">
        <v>136</v>
      </c>
      <c r="H803" s="28"/>
      <c r="I803" s="117">
        <v>12</v>
      </c>
      <c r="J803" s="117">
        <v>5.875</v>
      </c>
      <c r="K803" s="113"/>
      <c r="L803" s="29">
        <f>Tabla1[[#This Row],[PRECIO REF        ($)]]-Tabla1[PRECIO REF        ($)]*Tabla1[OFERTA]</f>
        <v>5.875</v>
      </c>
      <c r="M803" s="109">
        <f>$F$3*Tabla1[[#This Row],[PRECIO CON DSCTO]]</f>
        <v>1732.9481625000001</v>
      </c>
      <c r="N803" s="31"/>
      <c r="O803" s="32"/>
      <c r="P803" s="30">
        <f>(Tabla1[[#This Row],[PEDIDO ]]*Tabla1[[#This Row],[PRECIO CON DSCTO]])</f>
        <v>0</v>
      </c>
      <c r="Q803" s="30">
        <f>(Tabla1[[#This Row],[PRECIO REF BS]]*Tabla1[[#This Row],[PEDIDO ]])</f>
        <v>0</v>
      </c>
    </row>
    <row r="804" spans="1:17" s="25" customFormat="1" ht="31.5" customHeight="1" x14ac:dyDescent="0.3">
      <c r="A804" s="41" t="s">
        <v>702</v>
      </c>
      <c r="B804" s="87">
        <v>7702006208628</v>
      </c>
      <c r="C804" s="88" t="s">
        <v>940</v>
      </c>
      <c r="D804" s="99" t="s">
        <v>934</v>
      </c>
      <c r="E804" s="116">
        <v>46660</v>
      </c>
      <c r="F804" s="92" t="s">
        <v>867</v>
      </c>
      <c r="G804" s="88" t="s">
        <v>136</v>
      </c>
      <c r="H804" s="28"/>
      <c r="I804" s="117">
        <v>1</v>
      </c>
      <c r="J804" s="117">
        <v>6.1124999999999998</v>
      </c>
      <c r="K804" s="113"/>
      <c r="L804" s="29">
        <f>Tabla1[[#This Row],[PRECIO REF        ($)]]-Tabla1[PRECIO REF        ($)]*Tabla1[OFERTA]</f>
        <v>6.1124999999999998</v>
      </c>
      <c r="M804" s="109">
        <f>$F$3*Tabla1[[#This Row],[PRECIO CON DSCTO]]</f>
        <v>1803.0035137499999</v>
      </c>
      <c r="N804" s="31"/>
      <c r="O804" s="32"/>
      <c r="P804" s="30">
        <f>(Tabla1[[#This Row],[PEDIDO ]]*Tabla1[[#This Row],[PRECIO CON DSCTO]])</f>
        <v>0</v>
      </c>
      <c r="Q804" s="30">
        <f>(Tabla1[[#This Row],[PRECIO REF BS]]*Tabla1[[#This Row],[PEDIDO ]])</f>
        <v>0</v>
      </c>
    </row>
    <row r="805" spans="1:17" s="25" customFormat="1" ht="31.5" customHeight="1" x14ac:dyDescent="0.3">
      <c r="A805" s="41" t="s">
        <v>702</v>
      </c>
      <c r="B805" s="87">
        <v>7591353699018</v>
      </c>
      <c r="C805" s="88" t="s">
        <v>1887</v>
      </c>
      <c r="D805" s="141" t="s">
        <v>1888</v>
      </c>
      <c r="E805" s="116">
        <v>46630</v>
      </c>
      <c r="F805" s="97" t="s">
        <v>884</v>
      </c>
      <c r="G805" s="88" t="s">
        <v>136</v>
      </c>
      <c r="H805" s="28"/>
      <c r="I805" s="117">
        <v>12</v>
      </c>
      <c r="J805" s="117">
        <v>7.3324499999999997</v>
      </c>
      <c r="K805" s="113"/>
      <c r="L805" s="29">
        <f>Tabla1[[#This Row],[PRECIO REF        ($)]]-Tabla1[PRECIO REF        ($)]*Tabla1[OFERTA]</f>
        <v>7.3324499999999997</v>
      </c>
      <c r="M805" s="109">
        <f>$F$3*Tabla1[[#This Row],[PRECIO CON DSCTO]]</f>
        <v>2162.8520432549999</v>
      </c>
      <c r="N805" s="31"/>
      <c r="O805" s="32"/>
      <c r="P805" s="30">
        <f>(Tabla1[[#This Row],[PEDIDO ]]*Tabla1[[#This Row],[PRECIO CON DSCTO]])</f>
        <v>0</v>
      </c>
      <c r="Q805" s="30">
        <f>(Tabla1[[#This Row],[PRECIO REF BS]]*Tabla1[[#This Row],[PEDIDO ]])</f>
        <v>0</v>
      </c>
    </row>
    <row r="806" spans="1:17" s="25" customFormat="1" ht="31.5" customHeight="1" x14ac:dyDescent="0.3">
      <c r="A806" s="41" t="s">
        <v>702</v>
      </c>
      <c r="B806" s="87">
        <v>7591353699001</v>
      </c>
      <c r="C806" s="88" t="s">
        <v>2539</v>
      </c>
      <c r="D806" s="141" t="s">
        <v>2540</v>
      </c>
      <c r="E806" s="116">
        <v>46660</v>
      </c>
      <c r="F806" s="97" t="s">
        <v>884</v>
      </c>
      <c r="G806" s="88" t="s">
        <v>136</v>
      </c>
      <c r="H806" s="28"/>
      <c r="I806" s="117">
        <v>41</v>
      </c>
      <c r="J806" s="117">
        <v>5.3235000000000001</v>
      </c>
      <c r="K806" s="113"/>
      <c r="L806" s="29">
        <f>Tabla1[[#This Row],[PRECIO REF        ($)]]-Tabla1[PRECIO REF        ($)]*Tabla1[OFERTA]</f>
        <v>5.3235000000000001</v>
      </c>
      <c r="M806" s="109">
        <f>$F$3*Tabla1[[#This Row],[PRECIO CON DSCTO]]</f>
        <v>1570.2722626499999</v>
      </c>
      <c r="N806" s="31"/>
      <c r="O806" s="32"/>
      <c r="P806" s="30">
        <f>(Tabla1[[#This Row],[PEDIDO ]]*Tabla1[[#This Row],[PRECIO CON DSCTO]])</f>
        <v>0</v>
      </c>
      <c r="Q806" s="30">
        <f>(Tabla1[[#This Row],[PRECIO REF BS]]*Tabla1[[#This Row],[PEDIDO ]])</f>
        <v>0</v>
      </c>
    </row>
    <row r="807" spans="1:17" s="25" customFormat="1" ht="31.5" customHeight="1" x14ac:dyDescent="0.3">
      <c r="A807" s="41" t="s">
        <v>702</v>
      </c>
      <c r="B807" s="87">
        <v>7591353700066</v>
      </c>
      <c r="C807" s="88" t="s">
        <v>773</v>
      </c>
      <c r="D807" s="93" t="s">
        <v>847</v>
      </c>
      <c r="E807" s="116">
        <v>46721</v>
      </c>
      <c r="F807" s="97" t="s">
        <v>884</v>
      </c>
      <c r="G807" s="88" t="s">
        <v>136</v>
      </c>
      <c r="H807" s="28"/>
      <c r="I807" s="117">
        <v>21</v>
      </c>
      <c r="J807" s="117">
        <v>11.076000000000001</v>
      </c>
      <c r="K807" s="113"/>
      <c r="L807" s="29">
        <f>Tabla1[[#This Row],[PRECIO REF        ($)]]-Tabla1[PRECIO REF        ($)]*Tabla1[OFERTA]</f>
        <v>11.076000000000001</v>
      </c>
      <c r="M807" s="109">
        <f>$F$3*Tabla1[[#This Row],[PRECIO CON DSCTO]]</f>
        <v>3267.0866123999999</v>
      </c>
      <c r="N807" s="31"/>
      <c r="O807" s="32"/>
      <c r="P807" s="30">
        <f>(Tabla1[[#This Row],[PEDIDO ]]*Tabla1[[#This Row],[PRECIO CON DSCTO]])</f>
        <v>0</v>
      </c>
      <c r="Q807" s="30">
        <f>(Tabla1[[#This Row],[PRECIO REF BS]]*Tabla1[[#This Row],[PEDIDO ]])</f>
        <v>0</v>
      </c>
    </row>
    <row r="808" spans="1:17" s="25" customFormat="1" ht="31.5" customHeight="1" x14ac:dyDescent="0.3">
      <c r="A808" s="41" t="s">
        <v>702</v>
      </c>
      <c r="B808" s="87">
        <v>7591635000860</v>
      </c>
      <c r="C808" s="88" t="s">
        <v>1724</v>
      </c>
      <c r="D808" s="153" t="s">
        <v>1731</v>
      </c>
      <c r="E808" s="116">
        <v>46630</v>
      </c>
      <c r="F808" s="90" t="s">
        <v>337</v>
      </c>
      <c r="G808" s="89" t="s">
        <v>20</v>
      </c>
      <c r="H808" s="28"/>
      <c r="I808" s="117">
        <v>15</v>
      </c>
      <c r="J808" s="117">
        <v>3.95</v>
      </c>
      <c r="K808" s="113"/>
      <c r="L808" s="29">
        <f>Tabla1[[#This Row],[PRECIO REF        ($)]]-Tabla1[PRECIO REF        ($)]*Tabla1[OFERTA]</f>
        <v>3.95</v>
      </c>
      <c r="M808" s="109">
        <f>$F$3*Tabla1[[#This Row],[PRECIO CON DSCTO]]</f>
        <v>1165.1311049999999</v>
      </c>
      <c r="N808" s="31"/>
      <c r="O808" s="32"/>
      <c r="P808" s="30">
        <f>(Tabla1[[#This Row],[PEDIDO ]]*Tabla1[[#This Row],[PRECIO CON DSCTO]])</f>
        <v>0</v>
      </c>
      <c r="Q808" s="30">
        <f>(Tabla1[[#This Row],[PRECIO REF BS]]*Tabla1[[#This Row],[PEDIDO ]])</f>
        <v>0</v>
      </c>
    </row>
    <row r="809" spans="1:17" s="25" customFormat="1" ht="31.5" customHeight="1" x14ac:dyDescent="0.3">
      <c r="A809" s="41" t="s">
        <v>702</v>
      </c>
      <c r="B809" s="87">
        <v>7591616002036</v>
      </c>
      <c r="C809" s="88" t="s">
        <v>1866</v>
      </c>
      <c r="D809" s="107" t="s">
        <v>1867</v>
      </c>
      <c r="E809" s="116">
        <v>47087</v>
      </c>
      <c r="F809" s="90" t="s">
        <v>157</v>
      </c>
      <c r="G809" s="89" t="s">
        <v>20</v>
      </c>
      <c r="H809" s="28" t="s">
        <v>2632</v>
      </c>
      <c r="I809" s="117">
        <v>15</v>
      </c>
      <c r="J809" s="117">
        <v>2.93635</v>
      </c>
      <c r="K809" s="113"/>
      <c r="L809" s="29">
        <f>Tabla1[[#This Row],[PRECIO REF        ($)]]-Tabla1[PRECIO REF        ($)]*Tabla1[OFERTA]</f>
        <v>2.93635</v>
      </c>
      <c r="M809" s="109">
        <f>$F$3*Tabla1[[#This Row],[PRECIO CON DSCTO]]</f>
        <v>866.13486586499994</v>
      </c>
      <c r="N809" s="31"/>
      <c r="O809" s="32"/>
      <c r="P809" s="30">
        <f>(Tabla1[[#This Row],[PEDIDO ]]*Tabla1[[#This Row],[PRECIO CON DSCTO]])</f>
        <v>0</v>
      </c>
      <c r="Q809" s="30">
        <f>(Tabla1[[#This Row],[PRECIO REF BS]]*Tabla1[[#This Row],[PEDIDO ]])</f>
        <v>0</v>
      </c>
    </row>
    <row r="810" spans="1:17" s="25" customFormat="1" ht="31.5" customHeight="1" x14ac:dyDescent="0.3">
      <c r="A810" s="41" t="s">
        <v>702</v>
      </c>
      <c r="B810" s="87">
        <v>7591616001916</v>
      </c>
      <c r="C810" s="88" t="s">
        <v>2395</v>
      </c>
      <c r="D810" s="105" t="s">
        <v>2396</v>
      </c>
      <c r="E810" s="116">
        <v>47057</v>
      </c>
      <c r="F810" s="90" t="s">
        <v>157</v>
      </c>
      <c r="G810" s="89" t="s">
        <v>20</v>
      </c>
      <c r="H810" s="28" t="s">
        <v>2632</v>
      </c>
      <c r="I810" s="117">
        <v>24</v>
      </c>
      <c r="J810" s="117">
        <v>5.3032199999999996</v>
      </c>
      <c r="K810" s="113"/>
      <c r="L810" s="29">
        <f>Tabla1[[#This Row],[PRECIO REF        ($)]]-Tabla1[PRECIO REF        ($)]*Tabla1[OFERTA]</f>
        <v>5.3032199999999996</v>
      </c>
      <c r="M810" s="109">
        <f>$F$3*Tabla1[[#This Row],[PRECIO CON DSCTO]]</f>
        <v>1564.2902730779999</v>
      </c>
      <c r="N810" s="31"/>
      <c r="O810" s="32"/>
      <c r="P810" s="30">
        <f>(Tabla1[[#This Row],[PEDIDO ]]*Tabla1[[#This Row],[PRECIO CON DSCTO]])</f>
        <v>0</v>
      </c>
      <c r="Q810" s="30">
        <f>(Tabla1[[#This Row],[PRECIO REF BS]]*Tabla1[[#This Row],[PEDIDO ]])</f>
        <v>0</v>
      </c>
    </row>
    <row r="811" spans="1:17" s="25" customFormat="1" ht="31.5" customHeight="1" x14ac:dyDescent="0.3">
      <c r="A811" s="41" t="s">
        <v>702</v>
      </c>
      <c r="B811" s="87">
        <v>7591061640481</v>
      </c>
      <c r="C811" s="88" t="s">
        <v>783</v>
      </c>
      <c r="D811" s="182" t="s">
        <v>856</v>
      </c>
      <c r="E811" s="116">
        <v>46811</v>
      </c>
      <c r="F811" s="139" t="s">
        <v>865</v>
      </c>
      <c r="G811" s="88" t="s">
        <v>136</v>
      </c>
      <c r="H811" s="28"/>
      <c r="I811" s="117">
        <v>51</v>
      </c>
      <c r="J811" s="117">
        <v>2.5499999999999998</v>
      </c>
      <c r="K811" s="113"/>
      <c r="L811" s="29">
        <f>Tabla1[[#This Row],[PRECIO REF        ($)]]-Tabla1[PRECIO REF        ($)]*Tabla1[OFERTA]</f>
        <v>2.5499999999999998</v>
      </c>
      <c r="M811" s="109">
        <f>$F$3*Tabla1[[#This Row],[PRECIO CON DSCTO]]</f>
        <v>752.17324499999995</v>
      </c>
      <c r="N811" s="31"/>
      <c r="O811" s="32"/>
      <c r="P811" s="30">
        <f>(Tabla1[[#This Row],[PEDIDO ]]*Tabla1[[#This Row],[PRECIO CON DSCTO]])</f>
        <v>0</v>
      </c>
      <c r="Q811" s="30">
        <f>(Tabla1[[#This Row],[PRECIO REF BS]]*Tabla1[[#This Row],[PEDIDO ]])</f>
        <v>0</v>
      </c>
    </row>
    <row r="812" spans="1:17" s="25" customFormat="1" ht="31.5" customHeight="1" x14ac:dyDescent="0.3">
      <c r="A812" s="41" t="s">
        <v>702</v>
      </c>
      <c r="B812" s="87">
        <v>7591061660263</v>
      </c>
      <c r="C812" s="88" t="s">
        <v>1080</v>
      </c>
      <c r="D812" s="184" t="s">
        <v>1086</v>
      </c>
      <c r="E812" s="116">
        <v>46842</v>
      </c>
      <c r="F812" s="139" t="s">
        <v>865</v>
      </c>
      <c r="G812" s="88" t="s">
        <v>136</v>
      </c>
      <c r="H812" s="28"/>
      <c r="I812" s="117">
        <v>18</v>
      </c>
      <c r="J812" s="117">
        <v>7.1750299999999996</v>
      </c>
      <c r="K812" s="113"/>
      <c r="L812" s="29">
        <f>Tabla1[[#This Row],[PRECIO REF        ($)]]-Tabla1[PRECIO REF        ($)]*Tabla1[OFERTA]</f>
        <v>7.1750299999999996</v>
      </c>
      <c r="M812" s="109">
        <f>$F$3*Tabla1[[#This Row],[PRECIO CON DSCTO]]</f>
        <v>2116.4178815969999</v>
      </c>
      <c r="N812" s="31"/>
      <c r="O812" s="32"/>
      <c r="P812" s="30">
        <f>(Tabla1[[#This Row],[PEDIDO ]]*Tabla1[[#This Row],[PRECIO CON DSCTO]])</f>
        <v>0</v>
      </c>
      <c r="Q812" s="30">
        <f>(Tabla1[[#This Row],[PRECIO REF BS]]*Tabla1[[#This Row],[PEDIDO ]])</f>
        <v>0</v>
      </c>
    </row>
    <row r="813" spans="1:17" s="25" customFormat="1" ht="31.5" customHeight="1" x14ac:dyDescent="0.3">
      <c r="A813" s="41" t="s">
        <v>702</v>
      </c>
      <c r="B813" s="89"/>
      <c r="C813" s="88" t="s">
        <v>1988</v>
      </c>
      <c r="D813" s="146" t="s">
        <v>1989</v>
      </c>
      <c r="E813" s="116">
        <v>46844</v>
      </c>
      <c r="F813" s="150" t="s">
        <v>1075</v>
      </c>
      <c r="G813" s="88" t="s">
        <v>136</v>
      </c>
      <c r="H813" s="28"/>
      <c r="I813" s="117">
        <v>201</v>
      </c>
      <c r="J813" s="117">
        <v>0.56428999999999996</v>
      </c>
      <c r="K813" s="113"/>
      <c r="L813" s="29">
        <f>Tabla1[[#This Row],[PRECIO REF        ($)]]-Tabla1[PRECIO REF        ($)]*Tabla1[OFERTA]</f>
        <v>0.56428999999999996</v>
      </c>
      <c r="M813" s="109">
        <f>$F$3*Tabla1[[#This Row],[PRECIO CON DSCTO]]</f>
        <v>166.44856487099997</v>
      </c>
      <c r="N813" s="31"/>
      <c r="O813" s="32"/>
      <c r="P813" s="30">
        <f>(Tabla1[[#This Row],[PEDIDO ]]*Tabla1[[#This Row],[PRECIO CON DSCTO]])</f>
        <v>0</v>
      </c>
      <c r="Q813" s="30">
        <f>(Tabla1[[#This Row],[PRECIO REF BS]]*Tabla1[[#This Row],[PEDIDO ]])</f>
        <v>0</v>
      </c>
    </row>
    <row r="814" spans="1:17" s="25" customFormat="1" ht="31.5" customHeight="1" x14ac:dyDescent="0.3">
      <c r="A814" s="41" t="s">
        <v>702</v>
      </c>
      <c r="B814" s="87">
        <v>7702425805187</v>
      </c>
      <c r="C814" s="88" t="s">
        <v>1224</v>
      </c>
      <c r="D814" s="104" t="s">
        <v>1250</v>
      </c>
      <c r="E814" s="116">
        <v>46660</v>
      </c>
      <c r="F814" s="88" t="s">
        <v>877</v>
      </c>
      <c r="G814" s="88" t="s">
        <v>136</v>
      </c>
      <c r="H814" s="28"/>
      <c r="I814" s="117">
        <v>96</v>
      </c>
      <c r="J814" s="117">
        <v>1.9251199999999999</v>
      </c>
      <c r="K814" s="113"/>
      <c r="L814" s="29">
        <f>Tabla1[[#This Row],[PRECIO REF        ($)]]-Tabla1[PRECIO REF        ($)]*Tabla1[OFERTA]</f>
        <v>1.9251199999999999</v>
      </c>
      <c r="M814" s="109">
        <f>$F$3*Tabla1[[#This Row],[PRECIO CON DSCTO]]</f>
        <v>567.85245388800001</v>
      </c>
      <c r="N814" s="31"/>
      <c r="O814" s="32"/>
      <c r="P814" s="30">
        <f>(Tabla1[[#This Row],[PEDIDO ]]*Tabla1[[#This Row],[PRECIO CON DSCTO]])</f>
        <v>0</v>
      </c>
      <c r="Q814" s="30">
        <f>(Tabla1[[#This Row],[PRECIO REF BS]]*Tabla1[[#This Row],[PEDIDO ]])</f>
        <v>0</v>
      </c>
    </row>
    <row r="815" spans="1:17" s="25" customFormat="1" ht="31.5" customHeight="1" x14ac:dyDescent="0.3">
      <c r="A815" s="41" t="s">
        <v>702</v>
      </c>
      <c r="B815" s="87">
        <v>7702425810815</v>
      </c>
      <c r="C815" s="88" t="s">
        <v>2707</v>
      </c>
      <c r="D815" s="145" t="s">
        <v>2708</v>
      </c>
      <c r="E815" s="116">
        <v>47207</v>
      </c>
      <c r="F815" s="158" t="s">
        <v>2717</v>
      </c>
      <c r="G815" s="88" t="s">
        <v>136</v>
      </c>
      <c r="H815" s="28"/>
      <c r="I815" s="117">
        <v>48</v>
      </c>
      <c r="J815" s="117">
        <v>1.6536999999999999</v>
      </c>
      <c r="K815" s="113"/>
      <c r="L815" s="29">
        <f>Tabla1[[#This Row],[PRECIO REF        ($)]]-Tabla1[PRECIO REF        ($)]*Tabla1[OFERTA]</f>
        <v>1.6536999999999999</v>
      </c>
      <c r="M815" s="109">
        <f>$F$3*Tabla1[[#This Row],[PRECIO CON DSCTO]]</f>
        <v>487.79172362999998</v>
      </c>
      <c r="N815" s="31"/>
      <c r="O815" s="32"/>
      <c r="P815" s="30">
        <f>(Tabla1[[#This Row],[PEDIDO ]]*Tabla1[[#This Row],[PRECIO CON DSCTO]])</f>
        <v>0</v>
      </c>
      <c r="Q815" s="30">
        <f>(Tabla1[[#This Row],[PRECIO REF BS]]*Tabla1[[#This Row],[PEDIDO ]])</f>
        <v>0</v>
      </c>
    </row>
    <row r="816" spans="1:17" s="25" customFormat="1" ht="31.5" customHeight="1" x14ac:dyDescent="0.3">
      <c r="A816" s="41" t="s">
        <v>702</v>
      </c>
      <c r="B816" s="87">
        <v>7591570000123</v>
      </c>
      <c r="C816" s="88" t="s">
        <v>774</v>
      </c>
      <c r="D816" s="151" t="s">
        <v>848</v>
      </c>
      <c r="E816" s="116">
        <v>46417</v>
      </c>
      <c r="F816" s="139" t="s">
        <v>866</v>
      </c>
      <c r="G816" s="88" t="s">
        <v>136</v>
      </c>
      <c r="H816" s="28"/>
      <c r="I816" s="117">
        <v>29</v>
      </c>
      <c r="J816" s="117">
        <v>4.75</v>
      </c>
      <c r="K816" s="113"/>
      <c r="L816" s="29">
        <f>Tabla1[[#This Row],[PRECIO REF        ($)]]-Tabla1[PRECIO REF        ($)]*Tabla1[OFERTA]</f>
        <v>4.75</v>
      </c>
      <c r="M816" s="109">
        <f>$F$3*Tabla1[[#This Row],[PRECIO CON DSCTO]]</f>
        <v>1401.107025</v>
      </c>
      <c r="N816" s="31"/>
      <c r="O816" s="32"/>
      <c r="P816" s="30">
        <f>(Tabla1[[#This Row],[PEDIDO ]]*Tabla1[[#This Row],[PRECIO CON DSCTO]])</f>
        <v>0</v>
      </c>
      <c r="Q816" s="30">
        <f>(Tabla1[[#This Row],[PRECIO REF BS]]*Tabla1[[#This Row],[PEDIDO ]])</f>
        <v>0</v>
      </c>
    </row>
    <row r="817" spans="1:18" s="25" customFormat="1" ht="31.5" customHeight="1" x14ac:dyDescent="0.3">
      <c r="A817" s="41" t="s">
        <v>702</v>
      </c>
      <c r="B817" s="87">
        <v>7591570000079</v>
      </c>
      <c r="C817" s="88" t="s">
        <v>1430</v>
      </c>
      <c r="D817" s="163" t="s">
        <v>1434</v>
      </c>
      <c r="E817" s="116">
        <v>46660</v>
      </c>
      <c r="F817" s="139" t="s">
        <v>866</v>
      </c>
      <c r="G817" s="88" t="s">
        <v>136</v>
      </c>
      <c r="H817" s="28"/>
      <c r="I817" s="117">
        <v>14</v>
      </c>
      <c r="J817" s="117">
        <v>3.84</v>
      </c>
      <c r="K817" s="113"/>
      <c r="L817" s="29">
        <f>Tabla1[[#This Row],[PRECIO REF        ($)]]-Tabla1[PRECIO REF        ($)]*Tabla1[OFERTA]</f>
        <v>3.84</v>
      </c>
      <c r="M817" s="109">
        <f>$F$3*Tabla1[[#This Row],[PRECIO CON DSCTO]]</f>
        <v>1132.6844159999998</v>
      </c>
      <c r="N817" s="31"/>
      <c r="O817" s="32"/>
      <c r="P817" s="30">
        <f>(Tabla1[[#This Row],[PEDIDO ]]*Tabla1[[#This Row],[PRECIO CON DSCTO]])</f>
        <v>0</v>
      </c>
      <c r="Q817" s="30">
        <f>(Tabla1[[#This Row],[PRECIO REF BS]]*Tabla1[[#This Row],[PEDIDO ]])</f>
        <v>0</v>
      </c>
      <c r="R817" s="34"/>
    </row>
    <row r="818" spans="1:18" s="25" customFormat="1" ht="31.5" customHeight="1" x14ac:dyDescent="0.3">
      <c r="A818" s="41" t="s">
        <v>702</v>
      </c>
      <c r="B818" s="87">
        <v>7703281002482</v>
      </c>
      <c r="C818" s="88" t="s">
        <v>1709</v>
      </c>
      <c r="D818" s="160" t="s">
        <v>1710</v>
      </c>
      <c r="E818" s="116">
        <v>46326</v>
      </c>
      <c r="F818" s="96" t="s">
        <v>147</v>
      </c>
      <c r="G818" s="88" t="s">
        <v>136</v>
      </c>
      <c r="H818" s="28"/>
      <c r="I818" s="117">
        <v>11</v>
      </c>
      <c r="J818" s="117">
        <v>18.899999999999999</v>
      </c>
      <c r="K818" s="113"/>
      <c r="L818" s="29">
        <f>Tabla1[[#This Row],[PRECIO REF        ($)]]-Tabla1[PRECIO REF        ($)]*Tabla1[OFERTA]</f>
        <v>18.899999999999999</v>
      </c>
      <c r="M818" s="109">
        <f>$F$3*Tabla1[[#This Row],[PRECIO CON DSCTO]]</f>
        <v>5574.9311099999995</v>
      </c>
      <c r="N818" s="31"/>
      <c r="O818" s="32"/>
      <c r="P818" s="30">
        <f>(Tabla1[[#This Row],[PEDIDO ]]*Tabla1[[#This Row],[PRECIO CON DSCTO]])</f>
        <v>0</v>
      </c>
      <c r="Q818" s="30">
        <f>(Tabla1[[#This Row],[PRECIO REF BS]]*Tabla1[[#This Row],[PEDIDO ]])</f>
        <v>0</v>
      </c>
      <c r="R818" s="34"/>
    </row>
    <row r="819" spans="1:18" s="25" customFormat="1" ht="31.5" customHeight="1" x14ac:dyDescent="0.3">
      <c r="A819" s="41" t="s">
        <v>702</v>
      </c>
      <c r="B819" s="87">
        <v>7703281002468</v>
      </c>
      <c r="C819" s="88" t="s">
        <v>1711</v>
      </c>
      <c r="D819" s="199" t="s">
        <v>1712</v>
      </c>
      <c r="E819" s="116">
        <v>46356</v>
      </c>
      <c r="F819" s="96" t="s">
        <v>147</v>
      </c>
      <c r="G819" s="88" t="s">
        <v>136</v>
      </c>
      <c r="H819" s="28"/>
      <c r="I819" s="117">
        <v>11</v>
      </c>
      <c r="J819" s="117">
        <v>23.08</v>
      </c>
      <c r="K819" s="113"/>
      <c r="L819" s="29">
        <f>Tabla1[[#This Row],[PRECIO REF        ($)]]-Tabla1[PRECIO REF        ($)]*Tabla1[OFERTA]</f>
        <v>23.08</v>
      </c>
      <c r="M819" s="109">
        <f>$F$3*Tabla1[[#This Row],[PRECIO CON DSCTO]]</f>
        <v>6807.9052919999995</v>
      </c>
      <c r="N819" s="31"/>
      <c r="O819" s="32"/>
      <c r="P819" s="30">
        <f>(Tabla1[[#This Row],[PEDIDO ]]*Tabla1[[#This Row],[PRECIO CON DSCTO]])</f>
        <v>0</v>
      </c>
      <c r="Q819" s="30">
        <f>(Tabla1[[#This Row],[PRECIO REF BS]]*Tabla1[[#This Row],[PEDIDO ]])</f>
        <v>0</v>
      </c>
      <c r="R819" s="34"/>
    </row>
    <row r="820" spans="1:18" s="25" customFormat="1" ht="31.5" customHeight="1" x14ac:dyDescent="0.3">
      <c r="A820" s="41" t="s">
        <v>702</v>
      </c>
      <c r="B820" s="97">
        <v>859581006877</v>
      </c>
      <c r="C820" s="88" t="s">
        <v>2100</v>
      </c>
      <c r="D820" s="94" t="s">
        <v>2101</v>
      </c>
      <c r="E820" s="116">
        <v>46904</v>
      </c>
      <c r="F820" s="90" t="s">
        <v>885</v>
      </c>
      <c r="G820" s="88" t="s">
        <v>136</v>
      </c>
      <c r="H820" s="28"/>
      <c r="I820" s="117">
        <v>47</v>
      </c>
      <c r="J820" s="117">
        <v>2.8544</v>
      </c>
      <c r="K820" s="113"/>
      <c r="L820" s="29">
        <f>Tabla1[[#This Row],[PRECIO REF        ($)]]-Tabla1[PRECIO REF        ($)]*Tabla1[OFERTA]</f>
        <v>2.8544</v>
      </c>
      <c r="M820" s="109">
        <f>$F$3*Tabla1[[#This Row],[PRECIO CON DSCTO]]</f>
        <v>841.96208256</v>
      </c>
      <c r="N820" s="31"/>
      <c r="O820" s="32"/>
      <c r="P820" s="30">
        <f>(Tabla1[[#This Row],[PEDIDO ]]*Tabla1[[#This Row],[PRECIO CON DSCTO]])</f>
        <v>0</v>
      </c>
      <c r="Q820" s="30">
        <f>(Tabla1[[#This Row],[PRECIO REF BS]]*Tabla1[[#This Row],[PEDIDO ]])</f>
        <v>0</v>
      </c>
      <c r="R820" s="34"/>
    </row>
    <row r="821" spans="1:18" s="25" customFormat="1" ht="31.5" customHeight="1" x14ac:dyDescent="0.3">
      <c r="A821" s="41" t="s">
        <v>702</v>
      </c>
      <c r="B821" s="97">
        <v>859581006846</v>
      </c>
      <c r="C821" s="88" t="s">
        <v>941</v>
      </c>
      <c r="D821" s="91" t="s">
        <v>935</v>
      </c>
      <c r="E821" s="116">
        <v>46873</v>
      </c>
      <c r="F821" s="90" t="s">
        <v>885</v>
      </c>
      <c r="G821" s="88" t="s">
        <v>136</v>
      </c>
      <c r="H821" s="28"/>
      <c r="I821" s="117">
        <v>59</v>
      </c>
      <c r="J821" s="117">
        <v>2.8544</v>
      </c>
      <c r="K821" s="113"/>
      <c r="L821" s="29">
        <f>Tabla1[[#This Row],[PRECIO REF        ($)]]-Tabla1[PRECIO REF        ($)]*Tabla1[OFERTA]</f>
        <v>2.8544</v>
      </c>
      <c r="M821" s="109">
        <f>$F$3*Tabla1[[#This Row],[PRECIO CON DSCTO]]</f>
        <v>841.96208256</v>
      </c>
      <c r="N821" s="47"/>
      <c r="O821" s="32"/>
      <c r="P821" s="30">
        <f>(Tabla1[[#This Row],[PEDIDO ]]*Tabla1[[#This Row],[PRECIO CON DSCTO]])</f>
        <v>0</v>
      </c>
      <c r="Q821" s="30">
        <f>(Tabla1[[#This Row],[PRECIO REF BS]]*Tabla1[[#This Row],[PEDIDO ]])</f>
        <v>0</v>
      </c>
      <c r="R821" s="34"/>
    </row>
    <row r="822" spans="1:18" s="25" customFormat="1" ht="31.5" customHeight="1" x14ac:dyDescent="0.3">
      <c r="A822" s="41" t="s">
        <v>702</v>
      </c>
      <c r="B822" s="97">
        <v>859581006853</v>
      </c>
      <c r="C822" s="88" t="s">
        <v>942</v>
      </c>
      <c r="D822" s="146" t="s">
        <v>936</v>
      </c>
      <c r="E822" s="116">
        <v>46904</v>
      </c>
      <c r="F822" s="90" t="s">
        <v>885</v>
      </c>
      <c r="G822" s="88" t="s">
        <v>136</v>
      </c>
      <c r="H822" s="28"/>
      <c r="I822" s="117">
        <v>50</v>
      </c>
      <c r="J822" s="117">
        <v>2.899</v>
      </c>
      <c r="K822" s="113"/>
      <c r="L822" s="29">
        <f>Tabla1[[#This Row],[PRECIO REF        ($)]]-Tabla1[PRECIO REF        ($)]*Tabla1[OFERTA]</f>
        <v>2.899</v>
      </c>
      <c r="M822" s="109">
        <f>$F$3*Tabla1[[#This Row],[PRECIO CON DSCTO]]</f>
        <v>855.11774009999999</v>
      </c>
      <c r="N822" s="31"/>
      <c r="O822" s="32"/>
      <c r="P822" s="30">
        <f>(Tabla1[[#This Row],[PEDIDO ]]*Tabla1[[#This Row],[PRECIO CON DSCTO]])</f>
        <v>0</v>
      </c>
      <c r="Q822" s="30">
        <f>(Tabla1[[#This Row],[PRECIO REF BS]]*Tabla1[[#This Row],[PEDIDO ]])</f>
        <v>0</v>
      </c>
      <c r="R822" s="34"/>
    </row>
    <row r="823" spans="1:18" s="25" customFormat="1" ht="31.5" customHeight="1" x14ac:dyDescent="0.3">
      <c r="A823" s="41" t="s">
        <v>702</v>
      </c>
      <c r="B823" s="87">
        <v>8999999003098</v>
      </c>
      <c r="C823" s="88" t="s">
        <v>1062</v>
      </c>
      <c r="D823" s="91" t="s">
        <v>1073</v>
      </c>
      <c r="E823" s="116">
        <v>46507</v>
      </c>
      <c r="F823" s="90" t="s">
        <v>885</v>
      </c>
      <c r="G823" s="88" t="s">
        <v>136</v>
      </c>
      <c r="H823" s="28"/>
      <c r="I823" s="117">
        <v>23</v>
      </c>
      <c r="J823" s="117">
        <v>3.6174200000000001</v>
      </c>
      <c r="K823" s="113"/>
      <c r="L823" s="29">
        <f>Tabla1[[#This Row],[PRECIO REF        ($)]]-Tabla1[PRECIO REF        ($)]*Tabla1[OFERTA]</f>
        <v>3.6174200000000001</v>
      </c>
      <c r="M823" s="109">
        <f>$F$3*Tabla1[[#This Row],[PRECIO CON DSCTO]]</f>
        <v>1067.0300156579999</v>
      </c>
      <c r="N823" s="31"/>
      <c r="O823" s="32"/>
      <c r="P823" s="30">
        <f>(Tabla1[[#This Row],[PEDIDO ]]*Tabla1[[#This Row],[PRECIO CON DSCTO]])</f>
        <v>0</v>
      </c>
      <c r="Q823" s="30">
        <f>(Tabla1[[#This Row],[PRECIO REF BS]]*Tabla1[[#This Row],[PEDIDO ]])</f>
        <v>0</v>
      </c>
      <c r="R823" s="34"/>
    </row>
    <row r="824" spans="1:18" s="25" customFormat="1" ht="31.5" customHeight="1" x14ac:dyDescent="0.3">
      <c r="A824" s="41" t="s">
        <v>702</v>
      </c>
      <c r="B824" s="87">
        <v>8999999020293</v>
      </c>
      <c r="C824" s="88" t="s">
        <v>1063</v>
      </c>
      <c r="D824" s="148" t="s">
        <v>1074</v>
      </c>
      <c r="E824" s="116">
        <v>46446</v>
      </c>
      <c r="F824" s="90" t="s">
        <v>885</v>
      </c>
      <c r="G824" s="88" t="s">
        <v>136</v>
      </c>
      <c r="H824" s="28"/>
      <c r="I824" s="117">
        <v>17</v>
      </c>
      <c r="J824" s="117">
        <v>3.6174200000000001</v>
      </c>
      <c r="K824" s="113"/>
      <c r="L824" s="29">
        <f>Tabla1[[#This Row],[PRECIO REF        ($)]]-Tabla1[PRECIO REF        ($)]*Tabla1[OFERTA]</f>
        <v>3.6174200000000001</v>
      </c>
      <c r="M824" s="109">
        <f>$F$3*Tabla1[[#This Row],[PRECIO CON DSCTO]]</f>
        <v>1067.0300156579999</v>
      </c>
      <c r="N824" s="31"/>
      <c r="O824" s="32"/>
      <c r="P824" s="30">
        <f>(Tabla1[[#This Row],[PEDIDO ]]*Tabla1[[#This Row],[PRECIO CON DSCTO]])</f>
        <v>0</v>
      </c>
      <c r="Q824" s="30">
        <f>(Tabla1[[#This Row],[PRECIO REF BS]]*Tabla1[[#This Row],[PEDIDO ]])</f>
        <v>0</v>
      </c>
      <c r="R824" s="34"/>
    </row>
    <row r="825" spans="1:18" s="25" customFormat="1" ht="31.5" customHeight="1" x14ac:dyDescent="0.3">
      <c r="A825" s="41" t="s">
        <v>702</v>
      </c>
      <c r="B825" s="90">
        <v>42182634</v>
      </c>
      <c r="C825" s="88" t="s">
        <v>2377</v>
      </c>
      <c r="D825" s="141" t="s">
        <v>2378</v>
      </c>
      <c r="E825" s="116">
        <v>46477</v>
      </c>
      <c r="F825" s="90" t="s">
        <v>885</v>
      </c>
      <c r="G825" s="88" t="s">
        <v>136</v>
      </c>
      <c r="H825" s="28"/>
      <c r="I825" s="117">
        <v>47</v>
      </c>
      <c r="J825" s="117">
        <v>4.0064000000000002</v>
      </c>
      <c r="K825" s="113"/>
      <c r="L825" s="29">
        <f>Tabla1[[#This Row],[PRECIO REF        ($)]]-Tabla1[PRECIO REF        ($)]*Tabla1[OFERTA]</f>
        <v>4.0064000000000002</v>
      </c>
      <c r="M825" s="109">
        <f>$F$3*Tabla1[[#This Row],[PRECIO CON DSCTO]]</f>
        <v>1181.7674073600001</v>
      </c>
      <c r="N825" s="31"/>
      <c r="O825" s="32"/>
      <c r="P825" s="30">
        <f>(Tabla1[[#This Row],[PEDIDO ]]*Tabla1[[#This Row],[PRECIO CON DSCTO]])</f>
        <v>0</v>
      </c>
      <c r="Q825" s="30">
        <f>(Tabla1[[#This Row],[PRECIO REF BS]]*Tabla1[[#This Row],[PEDIDO ]])</f>
        <v>0</v>
      </c>
      <c r="R825" s="34"/>
    </row>
    <row r="826" spans="1:18" s="25" customFormat="1" ht="31.5" customHeight="1" x14ac:dyDescent="0.3">
      <c r="A826" s="41" t="s">
        <v>702</v>
      </c>
      <c r="B826" s="90">
        <v>42182627</v>
      </c>
      <c r="C826" s="88" t="s">
        <v>1676</v>
      </c>
      <c r="D826" s="93" t="s">
        <v>1683</v>
      </c>
      <c r="E826" s="116">
        <v>46804</v>
      </c>
      <c r="F826" s="90" t="s">
        <v>885</v>
      </c>
      <c r="G826" s="88" t="s">
        <v>136</v>
      </c>
      <c r="H826" s="28"/>
      <c r="I826" s="117">
        <v>37</v>
      </c>
      <c r="J826" s="117">
        <v>2.7391999999999999</v>
      </c>
      <c r="K826" s="113"/>
      <c r="L826" s="29">
        <f>Tabla1[[#This Row],[PRECIO REF        ($)]]-Tabla1[PRECIO REF        ($)]*Tabla1[OFERTA]</f>
        <v>2.7391999999999999</v>
      </c>
      <c r="M826" s="109">
        <f>$F$3*Tabla1[[#This Row],[PRECIO CON DSCTO]]</f>
        <v>807.98155007999992</v>
      </c>
      <c r="N826" s="31"/>
      <c r="O826" s="32"/>
      <c r="P826" s="30">
        <f>(Tabla1[[#This Row],[PEDIDO ]]*Tabla1[[#This Row],[PRECIO CON DSCTO]])</f>
        <v>0</v>
      </c>
      <c r="Q826" s="30">
        <f>(Tabla1[[#This Row],[PRECIO REF BS]]*Tabla1[[#This Row],[PEDIDO ]])</f>
        <v>0</v>
      </c>
      <c r="R826" s="34"/>
    </row>
    <row r="827" spans="1:18" s="25" customFormat="1" ht="31.5" customHeight="1" x14ac:dyDescent="0.3">
      <c r="A827" s="41" t="s">
        <v>702</v>
      </c>
      <c r="B827" s="87">
        <v>7591570000147</v>
      </c>
      <c r="C827" s="88" t="s">
        <v>1744</v>
      </c>
      <c r="D827" s="91" t="s">
        <v>1745</v>
      </c>
      <c r="E827" s="116">
        <v>46538</v>
      </c>
      <c r="F827" s="139" t="s">
        <v>866</v>
      </c>
      <c r="G827" s="88" t="s">
        <v>136</v>
      </c>
      <c r="H827" s="28"/>
      <c r="I827" s="117">
        <v>7</v>
      </c>
      <c r="J827" s="117">
        <v>4.2240000000000002</v>
      </c>
      <c r="K827" s="113"/>
      <c r="L827" s="29">
        <f>Tabla1[[#This Row],[PRECIO REF        ($)]]-Tabla1[PRECIO REF        ($)]*Tabla1[OFERTA]</f>
        <v>4.2240000000000002</v>
      </c>
      <c r="M827" s="109">
        <f>$F$3*Tabla1[[#This Row],[PRECIO CON DSCTO]]</f>
        <v>1245.9528576</v>
      </c>
      <c r="N827" s="31"/>
      <c r="O827" s="32"/>
      <c r="P827" s="30">
        <f>(Tabla1[[#This Row],[PEDIDO ]]*Tabla1[[#This Row],[PRECIO CON DSCTO]])</f>
        <v>0</v>
      </c>
      <c r="Q827" s="30">
        <f>(Tabla1[[#This Row],[PRECIO REF BS]]*Tabla1[[#This Row],[PEDIDO ]])</f>
        <v>0</v>
      </c>
      <c r="R827" s="34"/>
    </row>
    <row r="828" spans="1:18" s="25" customFormat="1" ht="31.5" customHeight="1" x14ac:dyDescent="0.3">
      <c r="A828" s="33" t="s">
        <v>345</v>
      </c>
      <c r="B828" s="87">
        <v>7591616000032</v>
      </c>
      <c r="C828" s="88" t="s">
        <v>2397</v>
      </c>
      <c r="D828" s="148" t="s">
        <v>2398</v>
      </c>
      <c r="E828" s="116">
        <v>47057</v>
      </c>
      <c r="F828" s="90" t="s">
        <v>157</v>
      </c>
      <c r="G828" s="89" t="s">
        <v>20</v>
      </c>
      <c r="H828" s="28" t="s">
        <v>2632</v>
      </c>
      <c r="I828" s="117">
        <v>12</v>
      </c>
      <c r="J828" s="117">
        <v>2.3134800000000002</v>
      </c>
      <c r="K828" s="113"/>
      <c r="L828" s="29">
        <f>Tabla1[[#This Row],[PRECIO REF        ($)]]-Tabla1[PRECIO REF        ($)]*Tabla1[OFERTA]</f>
        <v>2.3134800000000002</v>
      </c>
      <c r="M828" s="109">
        <f>$F$3*Tabla1[[#This Row],[PRECIO CON DSCTO]]</f>
        <v>682.40696425200008</v>
      </c>
      <c r="N828" s="31"/>
      <c r="O828" s="32"/>
      <c r="P828" s="30">
        <f>(Tabla1[[#This Row],[PEDIDO ]]*Tabla1[[#This Row],[PRECIO CON DSCTO]])</f>
        <v>0</v>
      </c>
      <c r="Q828" s="30">
        <f>(Tabla1[[#This Row],[PRECIO REF BS]]*Tabla1[[#This Row],[PEDIDO ]])</f>
        <v>0</v>
      </c>
      <c r="R828" s="34"/>
    </row>
    <row r="829" spans="1:18" s="25" customFormat="1" ht="31.5" customHeight="1" x14ac:dyDescent="0.3">
      <c r="A829" s="33" t="s">
        <v>345</v>
      </c>
      <c r="B829" s="87">
        <v>7591616002272</v>
      </c>
      <c r="C829" s="88" t="s">
        <v>668</v>
      </c>
      <c r="D829" s="151" t="s">
        <v>669</v>
      </c>
      <c r="E829" s="116">
        <v>46660</v>
      </c>
      <c r="F829" s="90" t="s">
        <v>157</v>
      </c>
      <c r="G829" s="89" t="s">
        <v>20</v>
      </c>
      <c r="H829" s="28" t="s">
        <v>2632</v>
      </c>
      <c r="I829" s="117">
        <v>5</v>
      </c>
      <c r="J829" s="117">
        <v>4.5622499999999997</v>
      </c>
      <c r="K829" s="113"/>
      <c r="L829" s="29">
        <f>Tabla1[[#This Row],[PRECIO REF        ($)]]-Tabla1[PRECIO REF        ($)]*Tabla1[OFERTA]</f>
        <v>4.5622499999999997</v>
      </c>
      <c r="M829" s="109">
        <f>$F$3*Tabla1[[#This Row],[PRECIO CON DSCTO]]</f>
        <v>1345.726426275</v>
      </c>
      <c r="N829" s="31"/>
      <c r="O829" s="32"/>
      <c r="P829" s="30">
        <f>(Tabla1[[#This Row],[PEDIDO ]]*Tabla1[[#This Row],[PRECIO CON DSCTO]])</f>
        <v>0</v>
      </c>
      <c r="Q829" s="30">
        <f>(Tabla1[[#This Row],[PRECIO REF BS]]*Tabla1[[#This Row],[PEDIDO ]])</f>
        <v>0</v>
      </c>
      <c r="R829" s="34"/>
    </row>
    <row r="830" spans="1:18" s="25" customFormat="1" ht="31.5" customHeight="1" x14ac:dyDescent="0.3">
      <c r="A830" s="33" t="s">
        <v>345</v>
      </c>
      <c r="B830" s="87">
        <v>7591616000056</v>
      </c>
      <c r="C830" s="88" t="s">
        <v>346</v>
      </c>
      <c r="D830" s="153" t="s">
        <v>654</v>
      </c>
      <c r="E830" s="116">
        <v>46568</v>
      </c>
      <c r="F830" s="90" t="s">
        <v>157</v>
      </c>
      <c r="G830" s="89" t="s">
        <v>20</v>
      </c>
      <c r="H830" s="28" t="s">
        <v>2632</v>
      </c>
      <c r="I830" s="117">
        <v>9</v>
      </c>
      <c r="J830" s="117">
        <v>2.81</v>
      </c>
      <c r="K830" s="113"/>
      <c r="L830" s="29">
        <f>Tabla1[[#This Row],[PRECIO REF        ($)]]-Tabla1[PRECIO REF        ($)]*Tabla1[OFERTA]</f>
        <v>2.81</v>
      </c>
      <c r="M830" s="109">
        <f>$F$3*Tabla1[[#This Row],[PRECIO CON DSCTO]]</f>
        <v>828.86541899999997</v>
      </c>
      <c r="N830" s="31"/>
      <c r="O830" s="32"/>
      <c r="P830" s="30">
        <f>(Tabla1[[#This Row],[PEDIDO ]]*Tabla1[[#This Row],[PRECIO CON DSCTO]])</f>
        <v>0</v>
      </c>
      <c r="Q830" s="30">
        <f>(Tabla1[[#This Row],[PRECIO REF BS]]*Tabla1[[#This Row],[PEDIDO ]])</f>
        <v>0</v>
      </c>
      <c r="R830" s="34"/>
    </row>
    <row r="831" spans="1:18" s="25" customFormat="1" ht="31.5" customHeight="1" x14ac:dyDescent="0.3">
      <c r="A831" s="33" t="s">
        <v>345</v>
      </c>
      <c r="B831" s="87">
        <v>7592074002231</v>
      </c>
      <c r="C831" s="88" t="s">
        <v>2720</v>
      </c>
      <c r="D831" s="91" t="s">
        <v>2721</v>
      </c>
      <c r="E831" s="116">
        <v>46356</v>
      </c>
      <c r="F831" s="150" t="s">
        <v>286</v>
      </c>
      <c r="G831" s="89" t="s">
        <v>20</v>
      </c>
      <c r="H831" s="28"/>
      <c r="I831" s="117">
        <v>12</v>
      </c>
      <c r="J831" s="117">
        <v>4.3749599999999997</v>
      </c>
      <c r="K831" s="113"/>
      <c r="L831" s="29">
        <f>Tabla1[[#This Row],[PRECIO REF        ($)]]-Tabla1[PRECIO REF        ($)]*Tabla1[OFERTA]</f>
        <v>4.3749599999999997</v>
      </c>
      <c r="M831" s="109">
        <f>$F$3*Tabla1[[#This Row],[PRECIO CON DSCTO]]</f>
        <v>1290.481513704</v>
      </c>
      <c r="N831" s="31"/>
      <c r="O831" s="32"/>
      <c r="P831" s="30">
        <f>(Tabla1[[#This Row],[PEDIDO ]]*Tabla1[[#This Row],[PRECIO CON DSCTO]])</f>
        <v>0</v>
      </c>
      <c r="Q831" s="30">
        <f>(Tabla1[[#This Row],[PRECIO REF BS]]*Tabla1[[#This Row],[PEDIDO ]])</f>
        <v>0</v>
      </c>
      <c r="R831" s="34"/>
    </row>
    <row r="832" spans="1:18" s="25" customFormat="1" ht="31.5" customHeight="1" x14ac:dyDescent="0.3">
      <c r="A832" s="33" t="s">
        <v>345</v>
      </c>
      <c r="B832" s="87">
        <v>7592074000558</v>
      </c>
      <c r="C832" s="88" t="s">
        <v>1775</v>
      </c>
      <c r="D832" s="102" t="s">
        <v>1776</v>
      </c>
      <c r="E832" s="116">
        <v>47026</v>
      </c>
      <c r="F832" s="150" t="s">
        <v>286</v>
      </c>
      <c r="G832" s="89" t="s">
        <v>20</v>
      </c>
      <c r="H832" s="28"/>
      <c r="I832" s="117">
        <v>7</v>
      </c>
      <c r="J832" s="117">
        <v>3.4289399999999999</v>
      </c>
      <c r="K832" s="113"/>
      <c r="L832" s="29">
        <f>Tabla1[[#This Row],[PRECIO REF        ($)]]-Tabla1[PRECIO REF        ($)]*Tabla1[OFERTA]</f>
        <v>3.4289399999999999</v>
      </c>
      <c r="M832" s="109">
        <f>$F$3*Tabla1[[#This Row],[PRECIO CON DSCTO]]</f>
        <v>1011.4340889059999</v>
      </c>
      <c r="N832" s="31"/>
      <c r="O832" s="32"/>
      <c r="P832" s="30">
        <f>(Tabla1[[#This Row],[PEDIDO ]]*Tabla1[[#This Row],[PRECIO CON DSCTO]])</f>
        <v>0</v>
      </c>
      <c r="Q832" s="30">
        <f>(Tabla1[[#This Row],[PRECIO REF BS]]*Tabla1[[#This Row],[PEDIDO ]])</f>
        <v>0</v>
      </c>
      <c r="R832" s="34"/>
    </row>
    <row r="833" spans="1:18" s="25" customFormat="1" ht="31.5" customHeight="1" x14ac:dyDescent="0.3">
      <c r="A833" s="33" t="s">
        <v>345</v>
      </c>
      <c r="B833" s="87">
        <v>7591616000162</v>
      </c>
      <c r="C833" s="88" t="s">
        <v>1409</v>
      </c>
      <c r="D833" s="177" t="s">
        <v>1411</v>
      </c>
      <c r="E833" s="116">
        <v>46964</v>
      </c>
      <c r="F833" s="90" t="s">
        <v>157</v>
      </c>
      <c r="G833" s="89" t="s">
        <v>20</v>
      </c>
      <c r="H833" s="28" t="s">
        <v>2632</v>
      </c>
      <c r="I833" s="117">
        <v>30</v>
      </c>
      <c r="J833" s="117">
        <v>2.09537</v>
      </c>
      <c r="K833" s="113"/>
      <c r="L833" s="29">
        <f>Tabla1[[#This Row],[PRECIO REF        ($)]]-Tabla1[PRECIO REF        ($)]*Tabla1[OFERTA]</f>
        <v>2.09537</v>
      </c>
      <c r="M833" s="109">
        <f>$F$3*Tabla1[[#This Row],[PRECIO CON DSCTO]]</f>
        <v>618.07107936299997</v>
      </c>
      <c r="N833" s="31"/>
      <c r="O833" s="32"/>
      <c r="P833" s="30">
        <f>(Tabla1[[#This Row],[PEDIDO ]]*Tabla1[[#This Row],[PRECIO CON DSCTO]])</f>
        <v>0</v>
      </c>
      <c r="Q833" s="30">
        <f>(Tabla1[[#This Row],[PRECIO REF BS]]*Tabla1[[#This Row],[PEDIDO ]])</f>
        <v>0</v>
      </c>
      <c r="R833" s="34"/>
    </row>
    <row r="834" spans="1:18" s="25" customFormat="1" ht="31.5" customHeight="1" x14ac:dyDescent="0.3">
      <c r="A834" s="33" t="s">
        <v>345</v>
      </c>
      <c r="B834" s="87">
        <v>7591616002418</v>
      </c>
      <c r="C834" s="88" t="s">
        <v>1868</v>
      </c>
      <c r="D834" s="169" t="s">
        <v>1869</v>
      </c>
      <c r="E834" s="116">
        <v>46599</v>
      </c>
      <c r="F834" s="90" t="s">
        <v>157</v>
      </c>
      <c r="G834" s="89" t="s">
        <v>20</v>
      </c>
      <c r="H834" s="28" t="s">
        <v>2632</v>
      </c>
      <c r="I834" s="117">
        <v>12</v>
      </c>
      <c r="J834" s="117">
        <v>3.3224499999999999</v>
      </c>
      <c r="K834" s="113"/>
      <c r="L834" s="29">
        <f>Tabla1[[#This Row],[PRECIO REF        ($)]]-Tabla1[PRECIO REF        ($)]*Tabla1[OFERTA]</f>
        <v>3.3224499999999999</v>
      </c>
      <c r="M834" s="109">
        <f>$F$3*Tabla1[[#This Row],[PRECIO CON DSCTO]]</f>
        <v>980.02274425499991</v>
      </c>
      <c r="N834" s="31"/>
      <c r="O834" s="32"/>
      <c r="P834" s="30">
        <f>(Tabla1[[#This Row],[PEDIDO ]]*Tabla1[[#This Row],[PRECIO CON DSCTO]])</f>
        <v>0</v>
      </c>
      <c r="Q834" s="30">
        <f>(Tabla1[[#This Row],[PRECIO REF BS]]*Tabla1[[#This Row],[PEDIDO ]])</f>
        <v>0</v>
      </c>
      <c r="R834" s="34"/>
    </row>
    <row r="835" spans="1:18" s="25" customFormat="1" ht="31.5" customHeight="1" x14ac:dyDescent="0.3">
      <c r="A835" s="33" t="s">
        <v>345</v>
      </c>
      <c r="B835" s="87">
        <v>7592074003078</v>
      </c>
      <c r="C835" s="88" t="s">
        <v>2189</v>
      </c>
      <c r="D835" s="95" t="s">
        <v>2190</v>
      </c>
      <c r="E835" s="116">
        <v>47057</v>
      </c>
      <c r="F835" s="150" t="s">
        <v>286</v>
      </c>
      <c r="G835" s="89" t="s">
        <v>20</v>
      </c>
      <c r="H835" s="28"/>
      <c r="I835" s="117">
        <v>24</v>
      </c>
      <c r="J835" s="117">
        <v>4.25</v>
      </c>
      <c r="K835" s="113"/>
      <c r="L835" s="29">
        <f>Tabla1[[#This Row],[PRECIO REF        ($)]]-Tabla1[PRECIO REF        ($)]*Tabla1[OFERTA]</f>
        <v>4.25</v>
      </c>
      <c r="M835" s="109">
        <f>$F$3*Tabla1[[#This Row],[PRECIO CON DSCTO]]</f>
        <v>1253.622075</v>
      </c>
      <c r="N835" s="31"/>
      <c r="O835" s="32"/>
      <c r="P835" s="30">
        <f>(Tabla1[[#This Row],[PEDIDO ]]*Tabla1[[#This Row],[PRECIO CON DSCTO]])</f>
        <v>0</v>
      </c>
      <c r="Q835" s="30">
        <f>(Tabla1[[#This Row],[PRECIO REF BS]]*Tabla1[[#This Row],[PEDIDO ]])</f>
        <v>0</v>
      </c>
      <c r="R835" s="34"/>
    </row>
    <row r="836" spans="1:18" s="25" customFormat="1" ht="31.5" customHeight="1" x14ac:dyDescent="0.3">
      <c r="A836" s="33" t="s">
        <v>345</v>
      </c>
      <c r="B836" s="87">
        <v>7591616001466</v>
      </c>
      <c r="C836" s="88" t="s">
        <v>1044</v>
      </c>
      <c r="D836" s="177" t="s">
        <v>1051</v>
      </c>
      <c r="E836" s="116">
        <v>46934</v>
      </c>
      <c r="F836" s="90" t="s">
        <v>157</v>
      </c>
      <c r="G836" s="89" t="s">
        <v>20</v>
      </c>
      <c r="H836" s="28" t="s">
        <v>2632</v>
      </c>
      <c r="I836" s="117">
        <v>56</v>
      </c>
      <c r="J836" s="117">
        <v>1.5092699999999999</v>
      </c>
      <c r="K836" s="113"/>
      <c r="L836" s="29">
        <f>Tabla1[[#This Row],[PRECIO REF        ($)]]-Tabla1[PRECIO REF        ($)]*Tabla1[OFERTA]</f>
        <v>1.5092699999999999</v>
      </c>
      <c r="M836" s="109">
        <f>$F$3*Tabla1[[#This Row],[PRECIO CON DSCTO]]</f>
        <v>445.18922097299998</v>
      </c>
      <c r="N836" s="31"/>
      <c r="O836" s="32"/>
      <c r="P836" s="30">
        <f>(Tabla1[[#This Row],[PEDIDO ]]*Tabla1[[#This Row],[PRECIO CON DSCTO]])</f>
        <v>0</v>
      </c>
      <c r="Q836" s="30">
        <f>(Tabla1[[#This Row],[PRECIO REF BS]]*Tabla1[[#This Row],[PEDIDO ]])</f>
        <v>0</v>
      </c>
      <c r="R836" s="34"/>
    </row>
    <row r="837" spans="1:18" s="25" customFormat="1" ht="31.5" customHeight="1" x14ac:dyDescent="0.3">
      <c r="A837" s="33" t="s">
        <v>345</v>
      </c>
      <c r="B837" s="87">
        <v>7594001451983</v>
      </c>
      <c r="C837" s="88" t="s">
        <v>784</v>
      </c>
      <c r="D837" s="145" t="s">
        <v>857</v>
      </c>
      <c r="E837" s="116">
        <v>46832</v>
      </c>
      <c r="F837" s="97" t="s">
        <v>293</v>
      </c>
      <c r="G837" s="88" t="s">
        <v>136</v>
      </c>
      <c r="H837" s="28"/>
      <c r="I837" s="117">
        <v>70</v>
      </c>
      <c r="J837" s="117">
        <v>2</v>
      </c>
      <c r="K837" s="113"/>
      <c r="L837" s="29">
        <f>Tabla1[[#This Row],[PRECIO REF        ($)]]-Tabla1[PRECIO REF        ($)]*Tabla1[OFERTA]</f>
        <v>2</v>
      </c>
      <c r="M837" s="109">
        <f>$F$3*Tabla1[[#This Row],[PRECIO CON DSCTO]]</f>
        <v>589.93979999999999</v>
      </c>
      <c r="N837" s="31"/>
      <c r="O837" s="32"/>
      <c r="P837" s="30">
        <f>(Tabla1[[#This Row],[PEDIDO ]]*Tabla1[[#This Row],[PRECIO CON DSCTO]])</f>
        <v>0</v>
      </c>
      <c r="Q837" s="30">
        <f>(Tabla1[[#This Row],[PRECIO REF BS]]*Tabla1[[#This Row],[PEDIDO ]])</f>
        <v>0</v>
      </c>
      <c r="R837" s="34"/>
    </row>
    <row r="838" spans="1:18" s="25" customFormat="1" ht="31.5" customHeight="1" x14ac:dyDescent="0.3">
      <c r="A838" s="33" t="s">
        <v>345</v>
      </c>
      <c r="B838" s="87">
        <v>7591616000261</v>
      </c>
      <c r="C838" s="88" t="s">
        <v>948</v>
      </c>
      <c r="D838" s="162" t="s">
        <v>956</v>
      </c>
      <c r="E838" s="116">
        <v>46873</v>
      </c>
      <c r="F838" s="90" t="s">
        <v>157</v>
      </c>
      <c r="G838" s="89" t="s">
        <v>20</v>
      </c>
      <c r="H838" s="28" t="s">
        <v>2632</v>
      </c>
      <c r="I838" s="117">
        <v>48</v>
      </c>
      <c r="J838" s="117">
        <v>3.34</v>
      </c>
      <c r="K838" s="113"/>
      <c r="L838" s="29">
        <f>Tabla1[[#This Row],[PRECIO REF        ($)]]-Tabla1[PRECIO REF        ($)]*Tabla1[OFERTA]</f>
        <v>3.34</v>
      </c>
      <c r="M838" s="109">
        <f>$F$3*Tabla1[[#This Row],[PRECIO CON DSCTO]]</f>
        <v>985.19946599999992</v>
      </c>
      <c r="N838" s="31"/>
      <c r="O838" s="32"/>
      <c r="P838" s="30">
        <f>(Tabla1[[#This Row],[PEDIDO ]]*Tabla1[[#This Row],[PRECIO CON DSCTO]])</f>
        <v>0</v>
      </c>
      <c r="Q838" s="30">
        <f>(Tabla1[[#This Row],[PRECIO REF BS]]*Tabla1[[#This Row],[PEDIDO ]])</f>
        <v>0</v>
      </c>
      <c r="R838" s="34"/>
    </row>
    <row r="839" spans="1:18" s="25" customFormat="1" ht="31.5" customHeight="1" x14ac:dyDescent="0.3">
      <c r="A839" s="33" t="s">
        <v>345</v>
      </c>
      <c r="B839" s="87">
        <v>7591616000285</v>
      </c>
      <c r="C839" s="88" t="s">
        <v>949</v>
      </c>
      <c r="D839" s="162" t="s">
        <v>957</v>
      </c>
      <c r="E839" s="116">
        <v>46844</v>
      </c>
      <c r="F839" s="90" t="s">
        <v>157</v>
      </c>
      <c r="G839" s="89" t="s">
        <v>20</v>
      </c>
      <c r="H839" s="28" t="s">
        <v>2632</v>
      </c>
      <c r="I839" s="117">
        <v>38</v>
      </c>
      <c r="J839" s="117">
        <v>5.26</v>
      </c>
      <c r="K839" s="113"/>
      <c r="L839" s="29">
        <f>Tabla1[[#This Row],[PRECIO REF        ($)]]-Tabla1[PRECIO REF        ($)]*Tabla1[OFERTA]</f>
        <v>5.26</v>
      </c>
      <c r="M839" s="109">
        <f>$F$3*Tabla1[[#This Row],[PRECIO CON DSCTO]]</f>
        <v>1551.5416739999998</v>
      </c>
      <c r="N839" s="31"/>
      <c r="O839" s="32"/>
      <c r="P839" s="30">
        <f>(Tabla1[[#This Row],[PEDIDO ]]*Tabla1[[#This Row],[PRECIO CON DSCTO]])</f>
        <v>0</v>
      </c>
      <c r="Q839" s="30">
        <f>(Tabla1[[#This Row],[PRECIO REF BS]]*Tabla1[[#This Row],[PEDIDO ]])</f>
        <v>0</v>
      </c>
      <c r="R839" s="34"/>
    </row>
    <row r="840" spans="1:18" s="25" customFormat="1" ht="31.5" customHeight="1" x14ac:dyDescent="0.3">
      <c r="A840" s="33" t="s">
        <v>345</v>
      </c>
      <c r="B840" s="87">
        <v>7591616000346</v>
      </c>
      <c r="C840" s="88" t="s">
        <v>1870</v>
      </c>
      <c r="D840" s="151" t="s">
        <v>1871</v>
      </c>
      <c r="E840" s="116">
        <v>47057</v>
      </c>
      <c r="F840" s="90" t="s">
        <v>157</v>
      </c>
      <c r="G840" s="89" t="s">
        <v>20</v>
      </c>
      <c r="H840" s="28" t="s">
        <v>2632</v>
      </c>
      <c r="I840" s="117">
        <v>14</v>
      </c>
      <c r="J840" s="117">
        <v>3.67218</v>
      </c>
      <c r="K840" s="113"/>
      <c r="L840" s="48">
        <f>Tabla1[[#This Row],[PRECIO REF        ($)]]-Tabla1[PRECIO REF        ($)]*Tabla1[OFERTA]</f>
        <v>3.67218</v>
      </c>
      <c r="M840" s="109">
        <f>$F$3*Tabla1[[#This Row],[PRECIO CON DSCTO]]</f>
        <v>1083.1825673819999</v>
      </c>
      <c r="N840" s="31"/>
      <c r="O840" s="49"/>
      <c r="P840" s="30">
        <f>(Tabla1[[#This Row],[PEDIDO ]]*Tabla1[[#This Row],[PRECIO CON DSCTO]])</f>
        <v>0</v>
      </c>
      <c r="Q840" s="18">
        <f>(Tabla1[[#This Row],[PRECIO REF BS]]*Tabla1[[#This Row],[PEDIDO ]])</f>
        <v>0</v>
      </c>
    </row>
    <row r="841" spans="1:18" s="25" customFormat="1" ht="31.5" customHeight="1" x14ac:dyDescent="0.3">
      <c r="A841" s="33" t="s">
        <v>345</v>
      </c>
      <c r="B841" s="87">
        <v>7591616000322</v>
      </c>
      <c r="C841" s="88" t="s">
        <v>347</v>
      </c>
      <c r="D841" s="151" t="s">
        <v>348</v>
      </c>
      <c r="E841" s="116">
        <v>46873</v>
      </c>
      <c r="F841" s="90" t="s">
        <v>157</v>
      </c>
      <c r="G841" s="89" t="s">
        <v>20</v>
      </c>
      <c r="H841" s="28" t="s">
        <v>2632</v>
      </c>
      <c r="I841" s="117">
        <v>8</v>
      </c>
      <c r="J841" s="117">
        <v>4.7159399999999998</v>
      </c>
      <c r="K841" s="113"/>
      <c r="L841" s="48">
        <f>Tabla1[[#This Row],[PRECIO REF        ($)]]-Tabla1[PRECIO REF        ($)]*Tabla1[OFERTA]</f>
        <v>4.7159399999999998</v>
      </c>
      <c r="M841" s="109">
        <f>$F$3*Tabla1[[#This Row],[PRECIO CON DSCTO]]</f>
        <v>1391.0603502059998</v>
      </c>
      <c r="N841" s="31"/>
      <c r="O841" s="49"/>
      <c r="P841" s="30">
        <f>(Tabla1[[#This Row],[PEDIDO ]]*Tabla1[[#This Row],[PRECIO CON DSCTO]])</f>
        <v>0</v>
      </c>
      <c r="Q841" s="30">
        <f>(Tabla1[[#This Row],[PRECIO REF BS]]*Tabla1[[#This Row],[PEDIDO ]])</f>
        <v>0</v>
      </c>
    </row>
    <row r="842" spans="1:18" s="25" customFormat="1" ht="31.5" customHeight="1" x14ac:dyDescent="0.3">
      <c r="A842" s="33" t="s">
        <v>345</v>
      </c>
      <c r="B842" s="87">
        <v>7594001452003</v>
      </c>
      <c r="C842" s="88" t="s">
        <v>785</v>
      </c>
      <c r="D842" s="99" t="s">
        <v>858</v>
      </c>
      <c r="E842" s="116">
        <v>46446</v>
      </c>
      <c r="F842" s="97" t="s">
        <v>293</v>
      </c>
      <c r="G842" s="88" t="s">
        <v>136</v>
      </c>
      <c r="H842" s="28"/>
      <c r="I842" s="117">
        <v>17</v>
      </c>
      <c r="J842" s="117">
        <v>1.39994</v>
      </c>
      <c r="K842" s="113"/>
      <c r="L842" s="29">
        <f>Tabla1[[#This Row],[PRECIO REF        ($)]]-Tabla1[PRECIO REF        ($)]*Tabla1[OFERTA]</f>
        <v>1.39994</v>
      </c>
      <c r="M842" s="109">
        <f>$F$3*Tabla1[[#This Row],[PRECIO CON DSCTO]]</f>
        <v>412.94016180599999</v>
      </c>
      <c r="N842" s="31"/>
      <c r="O842" s="32"/>
      <c r="P842" s="30">
        <f>(Tabla1[[#This Row],[PEDIDO ]]*Tabla1[[#This Row],[PRECIO CON DSCTO]])</f>
        <v>0</v>
      </c>
      <c r="Q842" s="30">
        <f>(Tabla1[[#This Row],[PRECIO REF BS]]*Tabla1[[#This Row],[PEDIDO ]])</f>
        <v>0</v>
      </c>
    </row>
    <row r="843" spans="1:18" s="25" customFormat="1" ht="31.5" customHeight="1" x14ac:dyDescent="0.3">
      <c r="A843" s="33" t="s">
        <v>345</v>
      </c>
      <c r="B843" s="87">
        <v>7591616001510</v>
      </c>
      <c r="C843" s="88" t="s">
        <v>1872</v>
      </c>
      <c r="D843" s="172" t="s">
        <v>1873</v>
      </c>
      <c r="E843" s="116">
        <v>47026</v>
      </c>
      <c r="F843" s="90" t="s">
        <v>157</v>
      </c>
      <c r="G843" s="89" t="s">
        <v>20</v>
      </c>
      <c r="H843" s="28" t="s">
        <v>2632</v>
      </c>
      <c r="I843" s="117">
        <v>20</v>
      </c>
      <c r="J843" s="117">
        <v>1.2549999999999999</v>
      </c>
      <c r="K843" s="113"/>
      <c r="L843" s="29">
        <f>Tabla1[[#This Row],[PRECIO REF        ($)]]-Tabla1[PRECIO REF        ($)]*Tabla1[OFERTA]</f>
        <v>1.2549999999999999</v>
      </c>
      <c r="M843" s="109">
        <f>$F$3*Tabla1[[#This Row],[PRECIO CON DSCTO]]</f>
        <v>370.18722449999996</v>
      </c>
      <c r="N843" s="31"/>
      <c r="O843" s="32"/>
      <c r="P843" s="30">
        <f>(Tabla1[[#This Row],[PEDIDO ]]*Tabla1[[#This Row],[PRECIO CON DSCTO]])</f>
        <v>0</v>
      </c>
      <c r="Q843" s="30">
        <f>(Tabla1[[#This Row],[PRECIO REF BS]]*Tabla1[[#This Row],[PEDIDO ]])</f>
        <v>0</v>
      </c>
    </row>
    <row r="844" spans="1:18" s="25" customFormat="1" ht="31.5" customHeight="1" x14ac:dyDescent="0.3">
      <c r="A844" s="33" t="s">
        <v>345</v>
      </c>
      <c r="B844" s="87">
        <v>7592074004136</v>
      </c>
      <c r="C844" s="88" t="s">
        <v>2191</v>
      </c>
      <c r="D844" s="148" t="s">
        <v>2192</v>
      </c>
      <c r="E844" s="116">
        <v>47026</v>
      </c>
      <c r="F844" s="150" t="s">
        <v>286</v>
      </c>
      <c r="G844" s="89" t="s">
        <v>20</v>
      </c>
      <c r="H844" s="28"/>
      <c r="I844" s="117">
        <v>7</v>
      </c>
      <c r="J844" s="117">
        <v>8.31</v>
      </c>
      <c r="K844" s="113"/>
      <c r="L844" s="29">
        <f>Tabla1[[#This Row],[PRECIO REF        ($)]]-Tabla1[PRECIO REF        ($)]*Tabla1[OFERTA]</f>
        <v>8.31</v>
      </c>
      <c r="M844" s="109">
        <f>$F$3*Tabla1[[#This Row],[PRECIO CON DSCTO]]</f>
        <v>2451.199869</v>
      </c>
      <c r="N844" s="31"/>
      <c r="O844" s="32"/>
      <c r="P844" s="30">
        <f>(Tabla1[[#This Row],[PEDIDO ]]*Tabla1[[#This Row],[PRECIO CON DSCTO]])</f>
        <v>0</v>
      </c>
      <c r="Q844" s="30">
        <f>(Tabla1[[#This Row],[PRECIO REF BS]]*Tabla1[[#This Row],[PEDIDO ]])</f>
        <v>0</v>
      </c>
    </row>
    <row r="845" spans="1:18" s="25" customFormat="1" ht="31.5" customHeight="1" x14ac:dyDescent="0.3">
      <c r="A845" s="33" t="s">
        <v>345</v>
      </c>
      <c r="B845" s="87">
        <v>7592074003641</v>
      </c>
      <c r="C845" s="88" t="s">
        <v>2722</v>
      </c>
      <c r="D845" s="155" t="s">
        <v>2723</v>
      </c>
      <c r="E845" s="116">
        <v>46723</v>
      </c>
      <c r="F845" s="150" t="s">
        <v>286</v>
      </c>
      <c r="G845" s="89" t="s">
        <v>20</v>
      </c>
      <c r="H845" s="28"/>
      <c r="I845" s="117">
        <v>12</v>
      </c>
      <c r="J845" s="117">
        <v>6.0749899999999997</v>
      </c>
      <c r="K845" s="113"/>
      <c r="L845" s="29">
        <f>Tabla1[[#This Row],[PRECIO REF        ($)]]-Tabla1[PRECIO REF        ($)]*Tabla1[OFERTA]</f>
        <v>6.0749899999999997</v>
      </c>
      <c r="M845" s="109">
        <f>$F$3*Tabla1[[#This Row],[PRECIO CON DSCTO]]</f>
        <v>1791.9391928009998</v>
      </c>
      <c r="N845" s="31"/>
      <c r="O845" s="32"/>
      <c r="P845" s="30">
        <f>(Tabla1[[#This Row],[PEDIDO ]]*Tabla1[[#This Row],[PRECIO CON DSCTO]])</f>
        <v>0</v>
      </c>
      <c r="Q845" s="30">
        <f>(Tabla1[[#This Row],[PRECIO REF BS]]*Tabla1[[#This Row],[PEDIDO ]])</f>
        <v>0</v>
      </c>
    </row>
    <row r="846" spans="1:18" s="25" customFormat="1" ht="31.5" customHeight="1" x14ac:dyDescent="0.3">
      <c r="A846" s="33" t="s">
        <v>345</v>
      </c>
      <c r="B846" s="87">
        <v>7592074002682</v>
      </c>
      <c r="C846" s="88" t="s">
        <v>368</v>
      </c>
      <c r="D846" s="157" t="s">
        <v>369</v>
      </c>
      <c r="E846" s="116">
        <v>46996</v>
      </c>
      <c r="F846" s="150" t="s">
        <v>286</v>
      </c>
      <c r="G846" s="89" t="s">
        <v>20</v>
      </c>
      <c r="H846" s="28"/>
      <c r="I846" s="117">
        <v>20</v>
      </c>
      <c r="J846" s="117">
        <v>6.5</v>
      </c>
      <c r="K846" s="113"/>
      <c r="L846" s="29">
        <f>Tabla1[[#This Row],[PRECIO REF        ($)]]-Tabla1[PRECIO REF        ($)]*Tabla1[OFERTA]</f>
        <v>6.5</v>
      </c>
      <c r="M846" s="109">
        <f>$F$3*Tabla1[[#This Row],[PRECIO CON DSCTO]]</f>
        <v>1917.3043499999999</v>
      </c>
      <c r="N846" s="31"/>
      <c r="O846" s="32"/>
      <c r="P846" s="30">
        <f>(Tabla1[[#This Row],[PEDIDO ]]*Tabla1[[#This Row],[PRECIO CON DSCTO]])</f>
        <v>0</v>
      </c>
      <c r="Q846" s="30">
        <f>(Tabla1[[#This Row],[PRECIO REF BS]]*Tabla1[[#This Row],[PEDIDO ]])</f>
        <v>0</v>
      </c>
    </row>
    <row r="847" spans="1:18" s="25" customFormat="1" ht="31.5" customHeight="1" x14ac:dyDescent="0.3">
      <c r="A847" s="33" t="s">
        <v>345</v>
      </c>
      <c r="B847" s="87">
        <v>7592074003092</v>
      </c>
      <c r="C847" s="88" t="s">
        <v>2724</v>
      </c>
      <c r="D847" s="94" t="s">
        <v>2725</v>
      </c>
      <c r="E847" s="116">
        <v>46731</v>
      </c>
      <c r="F847" s="150" t="s">
        <v>286</v>
      </c>
      <c r="G847" s="89" t="s">
        <v>20</v>
      </c>
      <c r="H847" s="28"/>
      <c r="I847" s="117">
        <v>12</v>
      </c>
      <c r="J847" s="117">
        <v>6.5749700000000004</v>
      </c>
      <c r="K847" s="113"/>
      <c r="L847" s="29">
        <f>Tabla1[[#This Row],[PRECIO REF        ($)]]-Tabla1[PRECIO REF        ($)]*Tabla1[OFERTA]</f>
        <v>6.5749700000000004</v>
      </c>
      <c r="M847" s="109">
        <f>$F$3*Tabla1[[#This Row],[PRECIO CON DSCTO]]</f>
        <v>1939.4182434030001</v>
      </c>
      <c r="N847" s="31"/>
      <c r="O847" s="32"/>
      <c r="P847" s="30">
        <f>(Tabla1[[#This Row],[PEDIDO ]]*Tabla1[[#This Row],[PRECIO CON DSCTO]])</f>
        <v>0</v>
      </c>
      <c r="Q847" s="30">
        <f>(Tabla1[[#This Row],[PRECIO REF BS]]*Tabla1[[#This Row],[PEDIDO ]])</f>
        <v>0</v>
      </c>
    </row>
    <row r="848" spans="1:18" s="25" customFormat="1" ht="31.5" customHeight="1" x14ac:dyDescent="0.3">
      <c r="A848" s="33" t="s">
        <v>345</v>
      </c>
      <c r="B848" s="87">
        <v>7592074003559</v>
      </c>
      <c r="C848" s="88" t="s">
        <v>2726</v>
      </c>
      <c r="D848" s="94" t="s">
        <v>2727</v>
      </c>
      <c r="E848" s="116">
        <v>46660</v>
      </c>
      <c r="F848" s="150" t="s">
        <v>286</v>
      </c>
      <c r="G848" s="89" t="s">
        <v>20</v>
      </c>
      <c r="H848" s="28"/>
      <c r="I848" s="117">
        <v>5</v>
      </c>
      <c r="J848" s="117">
        <v>6.2374599999999996</v>
      </c>
      <c r="K848" s="113"/>
      <c r="L848" s="29">
        <f>Tabla1[[#This Row],[PRECIO REF        ($)]]-Tabla1[PRECIO REF        ($)]*Tabla1[OFERTA]</f>
        <v>6.2374599999999996</v>
      </c>
      <c r="M848" s="109">
        <f>$F$3*Tabla1[[#This Row],[PRECIO CON DSCTO]]</f>
        <v>1839.8629524539999</v>
      </c>
      <c r="N848" s="31"/>
      <c r="O848" s="32"/>
      <c r="P848" s="30">
        <f>(Tabla1[[#This Row],[PEDIDO ]]*Tabla1[[#This Row],[PRECIO CON DSCTO]])</f>
        <v>0</v>
      </c>
      <c r="Q848" s="30">
        <f>(Tabla1[[#This Row],[PRECIO REF BS]]*Tabla1[[#This Row],[PEDIDO ]])</f>
        <v>0</v>
      </c>
    </row>
    <row r="849" spans="1:17" s="25" customFormat="1" ht="31.5" customHeight="1" x14ac:dyDescent="0.3">
      <c r="A849" s="33" t="s">
        <v>345</v>
      </c>
      <c r="B849" s="87">
        <v>7592074004792</v>
      </c>
      <c r="C849" s="88" t="s">
        <v>370</v>
      </c>
      <c r="D849" s="145" t="s">
        <v>371</v>
      </c>
      <c r="E849" s="116">
        <v>46568</v>
      </c>
      <c r="F849" s="150" t="s">
        <v>286</v>
      </c>
      <c r="G849" s="89" t="s">
        <v>20</v>
      </c>
      <c r="H849" s="28"/>
      <c r="I849" s="117">
        <v>3</v>
      </c>
      <c r="J849" s="117">
        <v>3.77</v>
      </c>
      <c r="K849" s="113"/>
      <c r="L849" s="29">
        <f>Tabla1[[#This Row],[PRECIO REF        ($)]]-Tabla1[PRECIO REF        ($)]*Tabla1[OFERTA]</f>
        <v>3.77</v>
      </c>
      <c r="M849" s="109">
        <f>$F$3*Tabla1[[#This Row],[PRECIO CON DSCTO]]</f>
        <v>1112.036523</v>
      </c>
      <c r="N849" s="31"/>
      <c r="O849" s="32"/>
      <c r="P849" s="30">
        <f>(Tabla1[[#This Row],[PEDIDO ]]*Tabla1[[#This Row],[PRECIO CON DSCTO]])</f>
        <v>0</v>
      </c>
      <c r="Q849" s="30">
        <f>(Tabla1[[#This Row],[PRECIO REF BS]]*Tabla1[[#This Row],[PEDIDO ]])</f>
        <v>0</v>
      </c>
    </row>
    <row r="850" spans="1:17" s="25" customFormat="1" ht="31.5" customHeight="1" x14ac:dyDescent="0.3">
      <c r="A850" s="33" t="s">
        <v>345</v>
      </c>
      <c r="B850" s="87">
        <v>7591616002326</v>
      </c>
      <c r="C850" s="88" t="s">
        <v>303</v>
      </c>
      <c r="D850" s="166" t="s">
        <v>304</v>
      </c>
      <c r="E850" s="116">
        <v>46325</v>
      </c>
      <c r="F850" s="90" t="s">
        <v>157</v>
      </c>
      <c r="G850" s="89" t="s">
        <v>20</v>
      </c>
      <c r="H850" s="28" t="s">
        <v>2632</v>
      </c>
      <c r="I850" s="117">
        <v>2</v>
      </c>
      <c r="J850" s="117">
        <v>4.4000000000000004</v>
      </c>
      <c r="K850" s="113"/>
      <c r="L850" s="29">
        <f>Tabla1[[#This Row],[PRECIO REF        ($)]]-Tabla1[PRECIO REF        ($)]*Tabla1[OFERTA]</f>
        <v>4.4000000000000004</v>
      </c>
      <c r="M850" s="109">
        <f>$F$3*Tabla1[[#This Row],[PRECIO CON DSCTO]]</f>
        <v>1297.8675600000001</v>
      </c>
      <c r="N850" s="31"/>
      <c r="O850" s="32"/>
      <c r="P850" s="30">
        <f>(Tabla1[[#This Row],[PEDIDO ]]*Tabla1[[#This Row],[PRECIO CON DSCTO]])</f>
        <v>0</v>
      </c>
      <c r="Q850" s="30">
        <f>(Tabla1[[#This Row],[PRECIO REF BS]]*Tabla1[[#This Row],[PEDIDO ]])</f>
        <v>0</v>
      </c>
    </row>
    <row r="851" spans="1:17" s="25" customFormat="1" ht="31.5" customHeight="1" x14ac:dyDescent="0.3">
      <c r="A851" s="33" t="s">
        <v>345</v>
      </c>
      <c r="B851" s="87">
        <v>7597134000981</v>
      </c>
      <c r="C851" s="88" t="s">
        <v>350</v>
      </c>
      <c r="D851" s="157" t="s">
        <v>351</v>
      </c>
      <c r="E851" s="116">
        <v>45960</v>
      </c>
      <c r="F851" s="96" t="s">
        <v>349</v>
      </c>
      <c r="G851" s="89" t="s">
        <v>20</v>
      </c>
      <c r="H851" s="28"/>
      <c r="I851" s="117">
        <v>22</v>
      </c>
      <c r="J851" s="117">
        <v>7.2</v>
      </c>
      <c r="K851" s="113"/>
      <c r="L851" s="29">
        <f>Tabla1[[#This Row],[PRECIO REF        ($)]]-Tabla1[PRECIO REF        ($)]*Tabla1[OFERTA]</f>
        <v>7.2</v>
      </c>
      <c r="M851" s="109">
        <f>$F$3*Tabla1[[#This Row],[PRECIO CON DSCTO]]</f>
        <v>2123.7832800000001</v>
      </c>
      <c r="N851" s="31"/>
      <c r="O851" s="32"/>
      <c r="P851" s="30">
        <f>(Tabla1[[#This Row],[PEDIDO ]]*Tabla1[[#This Row],[PRECIO CON DSCTO]])</f>
        <v>0</v>
      </c>
      <c r="Q851" s="30">
        <f>(Tabla1[[#This Row],[PRECIO REF BS]]*Tabla1[[#This Row],[PEDIDO ]])</f>
        <v>0</v>
      </c>
    </row>
    <row r="852" spans="1:17" s="25" customFormat="1" ht="31.5" customHeight="1" x14ac:dyDescent="0.3">
      <c r="A852" s="33" t="s">
        <v>345</v>
      </c>
      <c r="B852" s="87">
        <v>7592074003047</v>
      </c>
      <c r="C852" s="88" t="s">
        <v>1777</v>
      </c>
      <c r="D852" s="156" t="s">
        <v>1778</v>
      </c>
      <c r="E852" s="116">
        <v>47057</v>
      </c>
      <c r="F852" s="150" t="s">
        <v>286</v>
      </c>
      <c r="G852" s="89" t="s">
        <v>20</v>
      </c>
      <c r="H852" s="28"/>
      <c r="I852" s="117">
        <v>15</v>
      </c>
      <c r="J852" s="117">
        <v>6.8124900000000004</v>
      </c>
      <c r="K852" s="113"/>
      <c r="L852" s="29">
        <f>Tabla1[[#This Row],[PRECIO REF        ($)]]-Tabla1[PRECIO REF        ($)]*Tabla1[OFERTA]</f>
        <v>6.8124900000000004</v>
      </c>
      <c r="M852" s="109">
        <f>$F$3*Tabla1[[#This Row],[PRECIO CON DSCTO]]</f>
        <v>2009.4794940510001</v>
      </c>
      <c r="N852" s="31"/>
      <c r="O852" s="32"/>
      <c r="P852" s="30">
        <f>(Tabla1[[#This Row],[PEDIDO ]]*Tabla1[[#This Row],[PRECIO CON DSCTO]])</f>
        <v>0</v>
      </c>
      <c r="Q852" s="30">
        <f>(Tabla1[[#This Row],[PRECIO REF BS]]*Tabla1[[#This Row],[PEDIDO ]])</f>
        <v>0</v>
      </c>
    </row>
    <row r="853" spans="1:17" s="25" customFormat="1" ht="31.5" customHeight="1" x14ac:dyDescent="0.3">
      <c r="A853" s="33" t="s">
        <v>345</v>
      </c>
      <c r="B853" s="87">
        <v>7591616000704</v>
      </c>
      <c r="C853" s="88" t="s">
        <v>950</v>
      </c>
      <c r="D853" s="156" t="s">
        <v>958</v>
      </c>
      <c r="E853" s="116">
        <v>46842</v>
      </c>
      <c r="F853" s="90" t="s">
        <v>157</v>
      </c>
      <c r="G853" s="89" t="s">
        <v>20</v>
      </c>
      <c r="H853" s="28" t="s">
        <v>2632</v>
      </c>
      <c r="I853" s="117">
        <v>25</v>
      </c>
      <c r="J853" s="117">
        <v>10.58319</v>
      </c>
      <c r="K853" s="113"/>
      <c r="L853" s="29">
        <f>Tabla1[[#This Row],[PRECIO REF        ($)]]-Tabla1[PRECIO REF        ($)]*Tabla1[OFERTA]</f>
        <v>10.58319</v>
      </c>
      <c r="M853" s="109">
        <f>$F$3*Tabla1[[#This Row],[PRECIO CON DSCTO]]</f>
        <v>3121.7224959810001</v>
      </c>
      <c r="N853" s="31"/>
      <c r="O853" s="32"/>
      <c r="P853" s="30">
        <f>(Tabla1[[#This Row],[PEDIDO ]]*Tabla1[[#This Row],[PRECIO CON DSCTO]])</f>
        <v>0</v>
      </c>
      <c r="Q853" s="30">
        <f>(Tabla1[[#This Row],[PRECIO REF BS]]*Tabla1[[#This Row],[PEDIDO ]])</f>
        <v>0</v>
      </c>
    </row>
    <row r="854" spans="1:17" s="25" customFormat="1" ht="31.5" customHeight="1" x14ac:dyDescent="0.3">
      <c r="A854" s="33" t="s">
        <v>345</v>
      </c>
      <c r="B854" s="87">
        <v>7592074003030</v>
      </c>
      <c r="C854" s="88" t="s">
        <v>1779</v>
      </c>
      <c r="D854" s="108" t="s">
        <v>1780</v>
      </c>
      <c r="E854" s="116">
        <v>46723</v>
      </c>
      <c r="F854" s="150" t="s">
        <v>286</v>
      </c>
      <c r="G854" s="89" t="s">
        <v>20</v>
      </c>
      <c r="H854" s="28"/>
      <c r="I854" s="117">
        <v>16</v>
      </c>
      <c r="J854" s="117">
        <v>6.3249599999999999</v>
      </c>
      <c r="K854" s="113"/>
      <c r="L854" s="29">
        <f>Tabla1[[#This Row],[PRECIO REF        ($)]]-Tabla1[PRECIO REF        ($)]*Tabla1[OFERTA]</f>
        <v>6.3249599999999999</v>
      </c>
      <c r="M854" s="109">
        <f>$F$3*Tabla1[[#This Row],[PRECIO CON DSCTO]]</f>
        <v>1865.6728187039998</v>
      </c>
      <c r="N854" s="31"/>
      <c r="O854" s="32"/>
      <c r="P854" s="30">
        <f>(Tabla1[[#This Row],[PEDIDO ]]*Tabla1[[#This Row],[PRECIO CON DSCTO]])</f>
        <v>0</v>
      </c>
      <c r="Q854" s="30">
        <f>(Tabla1[[#This Row],[PRECIO REF BS]]*Tabla1[[#This Row],[PEDIDO ]])</f>
        <v>0</v>
      </c>
    </row>
    <row r="855" spans="1:17" s="25" customFormat="1" ht="31.5" customHeight="1" x14ac:dyDescent="0.3">
      <c r="A855" s="33" t="s">
        <v>345</v>
      </c>
      <c r="B855" s="87">
        <v>7591616002937</v>
      </c>
      <c r="C855" s="88" t="s">
        <v>951</v>
      </c>
      <c r="D855" s="108" t="s">
        <v>959</v>
      </c>
      <c r="E855" s="116">
        <v>46842</v>
      </c>
      <c r="F855" s="90" t="s">
        <v>157</v>
      </c>
      <c r="G855" s="89" t="s">
        <v>20</v>
      </c>
      <c r="H855" s="28" t="s">
        <v>2632</v>
      </c>
      <c r="I855" s="117">
        <v>33</v>
      </c>
      <c r="J855" s="117">
        <v>7.9012000000000002</v>
      </c>
      <c r="K855" s="113"/>
      <c r="L855" s="48">
        <f>Tabla1[[#This Row],[PRECIO REF        ($)]]-Tabla1[PRECIO REF        ($)]*Tabla1[OFERTA]</f>
        <v>7.9012000000000002</v>
      </c>
      <c r="M855" s="109">
        <f>$F$3*Tabla1[[#This Row],[PRECIO CON DSCTO]]</f>
        <v>2330.6161738800001</v>
      </c>
      <c r="N855" s="31"/>
      <c r="O855" s="49"/>
      <c r="P855" s="30">
        <f>(Tabla1[[#This Row],[PEDIDO ]]*Tabla1[[#This Row],[PRECIO CON DSCTO]])</f>
        <v>0</v>
      </c>
      <c r="Q855" s="30">
        <f>(Tabla1[[#This Row],[PRECIO REF BS]]*Tabla1[[#This Row],[PEDIDO ]])</f>
        <v>0</v>
      </c>
    </row>
    <row r="856" spans="1:17" s="25" customFormat="1" ht="31.5" customHeight="1" x14ac:dyDescent="0.3">
      <c r="A856" s="33" t="s">
        <v>345</v>
      </c>
      <c r="B856" s="87">
        <v>7592074004891</v>
      </c>
      <c r="C856" s="88" t="s">
        <v>2193</v>
      </c>
      <c r="D856" s="108" t="s">
        <v>2194</v>
      </c>
      <c r="E856" s="116">
        <v>46721</v>
      </c>
      <c r="F856" s="150" t="s">
        <v>286</v>
      </c>
      <c r="G856" s="89" t="s">
        <v>20</v>
      </c>
      <c r="H856" s="28"/>
      <c r="I856" s="117">
        <v>12</v>
      </c>
      <c r="J856" s="117">
        <v>8.4999900000000004</v>
      </c>
      <c r="K856" s="113"/>
      <c r="L856" s="29">
        <f>Tabla1[[#This Row],[PRECIO REF        ($)]]-Tabla1[PRECIO REF        ($)]*Tabla1[OFERTA]</f>
        <v>8.4999900000000004</v>
      </c>
      <c r="M856" s="109">
        <f>$F$3*Tabla1[[#This Row],[PRECIO CON DSCTO]]</f>
        <v>2507.2412003009999</v>
      </c>
      <c r="N856" s="31"/>
      <c r="O856" s="32"/>
      <c r="P856" s="30">
        <f>(Tabla1[[#This Row],[PEDIDO ]]*Tabla1[[#This Row],[PRECIO CON DSCTO]])</f>
        <v>0</v>
      </c>
      <c r="Q856" s="30">
        <f>(Tabla1[[#This Row],[PRECIO REF BS]]*Tabla1[[#This Row],[PEDIDO ]])</f>
        <v>0</v>
      </c>
    </row>
    <row r="857" spans="1:17" s="25" customFormat="1" ht="31.5" customHeight="1" x14ac:dyDescent="0.3">
      <c r="A857" s="33" t="s">
        <v>345</v>
      </c>
      <c r="B857" s="87">
        <v>7591616002944</v>
      </c>
      <c r="C857" s="88" t="s">
        <v>352</v>
      </c>
      <c r="D857" s="104" t="s">
        <v>353</v>
      </c>
      <c r="E857" s="116">
        <v>46782</v>
      </c>
      <c r="F857" s="90" t="s">
        <v>157</v>
      </c>
      <c r="G857" s="89" t="s">
        <v>20</v>
      </c>
      <c r="H857" s="28" t="s">
        <v>2632</v>
      </c>
      <c r="I857" s="117">
        <v>18</v>
      </c>
      <c r="J857" s="117">
        <v>7.5542400000000001</v>
      </c>
      <c r="K857" s="113"/>
      <c r="L857" s="29">
        <f>Tabla1[[#This Row],[PRECIO REF        ($)]]-Tabla1[PRECIO REF        ($)]*Tabla1[OFERTA]</f>
        <v>7.5542400000000001</v>
      </c>
      <c r="M857" s="109">
        <f>$F$3*Tabla1[[#This Row],[PRECIO CON DSCTO]]</f>
        <v>2228.273417376</v>
      </c>
      <c r="N857" s="31"/>
      <c r="O857" s="32"/>
      <c r="P857" s="30">
        <f>(Tabla1[[#This Row],[PEDIDO ]]*Tabla1[[#This Row],[PRECIO CON DSCTO]])</f>
        <v>0</v>
      </c>
      <c r="Q857" s="30">
        <f>(Tabla1[[#This Row],[PRECIO REF BS]]*Tabla1[[#This Row],[PEDIDO ]])</f>
        <v>0</v>
      </c>
    </row>
    <row r="858" spans="1:17" s="25" customFormat="1" ht="31.5" customHeight="1" x14ac:dyDescent="0.3">
      <c r="A858" s="33" t="s">
        <v>345</v>
      </c>
      <c r="B858" s="87">
        <v>7591616002951</v>
      </c>
      <c r="C858" s="88" t="s">
        <v>354</v>
      </c>
      <c r="D858" s="143" t="s">
        <v>355</v>
      </c>
      <c r="E858" s="116">
        <v>46295</v>
      </c>
      <c r="F858" s="90" t="s">
        <v>157</v>
      </c>
      <c r="G858" s="89" t="s">
        <v>20</v>
      </c>
      <c r="H858" s="28" t="s">
        <v>2632</v>
      </c>
      <c r="I858" s="117">
        <v>113</v>
      </c>
      <c r="J858" s="117">
        <v>5.38</v>
      </c>
      <c r="K858" s="113"/>
      <c r="L858" s="29">
        <f>Tabla1[[#This Row],[PRECIO REF        ($)]]-Tabla1[PRECIO REF        ($)]*Tabla1[OFERTA]</f>
        <v>5.38</v>
      </c>
      <c r="M858" s="109">
        <f>$F$3*Tabla1[[#This Row],[PRECIO CON DSCTO]]</f>
        <v>1586.9380619999999</v>
      </c>
      <c r="N858" s="31"/>
      <c r="O858" s="32"/>
      <c r="P858" s="30">
        <f>(Tabla1[[#This Row],[PEDIDO ]]*Tabla1[[#This Row],[PRECIO CON DSCTO]])</f>
        <v>0</v>
      </c>
      <c r="Q858" s="30">
        <f>(Tabla1[[#This Row],[PRECIO REF BS]]*Tabla1[[#This Row],[PEDIDO ]])</f>
        <v>0</v>
      </c>
    </row>
    <row r="859" spans="1:17" s="25" customFormat="1" ht="31.5" customHeight="1" x14ac:dyDescent="0.3">
      <c r="A859" s="33" t="s">
        <v>345</v>
      </c>
      <c r="B859" s="87">
        <v>7597134002237</v>
      </c>
      <c r="C859" s="88" t="s">
        <v>356</v>
      </c>
      <c r="D859" s="163" t="s">
        <v>357</v>
      </c>
      <c r="E859" s="116">
        <v>46295</v>
      </c>
      <c r="F859" s="96" t="s">
        <v>349</v>
      </c>
      <c r="G859" s="89" t="s">
        <v>20</v>
      </c>
      <c r="H859" s="28"/>
      <c r="I859" s="117">
        <v>10</v>
      </c>
      <c r="J859" s="117">
        <v>2.65</v>
      </c>
      <c r="K859" s="113"/>
      <c r="L859" s="29">
        <f>Tabla1[[#This Row],[PRECIO REF        ($)]]-Tabla1[PRECIO REF        ($)]*Tabla1[OFERTA]</f>
        <v>2.65</v>
      </c>
      <c r="M859" s="109">
        <f>$F$3*Tabla1[[#This Row],[PRECIO CON DSCTO]]</f>
        <v>781.67023499999993</v>
      </c>
      <c r="N859" s="31"/>
      <c r="O859" s="32"/>
      <c r="P859" s="30">
        <f>(Tabla1[[#This Row],[PEDIDO ]]*Tabla1[[#This Row],[PRECIO CON DSCTO]])</f>
        <v>0</v>
      </c>
      <c r="Q859" s="30">
        <f>(Tabla1[[#This Row],[PRECIO REF BS]]*Tabla1[[#This Row],[PEDIDO ]])</f>
        <v>0</v>
      </c>
    </row>
    <row r="860" spans="1:17" s="25" customFormat="1" ht="31.5" customHeight="1" x14ac:dyDescent="0.3">
      <c r="A860" s="33" t="s">
        <v>345</v>
      </c>
      <c r="B860" s="87">
        <v>7597134000264</v>
      </c>
      <c r="C860" s="88" t="s">
        <v>358</v>
      </c>
      <c r="D860" s="201" t="s">
        <v>359</v>
      </c>
      <c r="E860" s="116">
        <v>46629</v>
      </c>
      <c r="F860" s="96" t="s">
        <v>349</v>
      </c>
      <c r="G860" s="89" t="s">
        <v>20</v>
      </c>
      <c r="H860" s="28"/>
      <c r="I860" s="117">
        <v>18</v>
      </c>
      <c r="J860" s="117">
        <v>7.91</v>
      </c>
      <c r="K860" s="113"/>
      <c r="L860" s="29">
        <f>Tabla1[[#This Row],[PRECIO REF        ($)]]-Tabla1[PRECIO REF        ($)]*Tabla1[OFERTA]</f>
        <v>7.91</v>
      </c>
      <c r="M860" s="109">
        <f>$F$3*Tabla1[[#This Row],[PRECIO CON DSCTO]]</f>
        <v>2333.2119090000001</v>
      </c>
      <c r="N860" s="31"/>
      <c r="O860" s="32"/>
      <c r="P860" s="30">
        <f>(Tabla1[[#This Row],[PEDIDO ]]*Tabla1[[#This Row],[PRECIO CON DSCTO]])</f>
        <v>0</v>
      </c>
      <c r="Q860" s="30">
        <f>(Tabla1[[#This Row],[PRECIO REF BS]]*Tabla1[[#This Row],[PEDIDO ]])</f>
        <v>0</v>
      </c>
    </row>
    <row r="861" spans="1:17" s="25" customFormat="1" ht="31.5" customHeight="1" x14ac:dyDescent="0.3">
      <c r="A861" s="33" t="s">
        <v>345</v>
      </c>
      <c r="B861" s="87">
        <v>7592074002927</v>
      </c>
      <c r="C861" s="88" t="s">
        <v>372</v>
      </c>
      <c r="D861" s="91" t="s">
        <v>373</v>
      </c>
      <c r="E861" s="116">
        <v>46630</v>
      </c>
      <c r="F861" s="150" t="s">
        <v>286</v>
      </c>
      <c r="G861" s="89" t="s">
        <v>20</v>
      </c>
      <c r="H861" s="28"/>
      <c r="I861" s="117">
        <v>8</v>
      </c>
      <c r="J861" s="117">
        <v>3.96</v>
      </c>
      <c r="K861" s="113"/>
      <c r="L861" s="29">
        <f>Tabla1[[#This Row],[PRECIO REF        ($)]]-Tabla1[PRECIO REF        ($)]*Tabla1[OFERTA]</f>
        <v>3.96</v>
      </c>
      <c r="M861" s="109">
        <f>$F$3*Tabla1[[#This Row],[PRECIO CON DSCTO]]</f>
        <v>1168.0808039999999</v>
      </c>
      <c r="N861" s="31"/>
      <c r="O861" s="32"/>
      <c r="P861" s="30">
        <f>(Tabla1[[#This Row],[PEDIDO ]]*Tabla1[[#This Row],[PRECIO CON DSCTO]])</f>
        <v>0</v>
      </c>
      <c r="Q861" s="30">
        <f>(Tabla1[[#This Row],[PRECIO REF BS]]*Tabla1[[#This Row],[PEDIDO ]])</f>
        <v>0</v>
      </c>
    </row>
    <row r="862" spans="1:17" s="25" customFormat="1" ht="31.5" customHeight="1" x14ac:dyDescent="0.3">
      <c r="A862" s="33" t="s">
        <v>345</v>
      </c>
      <c r="B862" s="97">
        <v>710497064071</v>
      </c>
      <c r="C862" s="88" t="s">
        <v>786</v>
      </c>
      <c r="D862" s="172" t="s">
        <v>859</v>
      </c>
      <c r="E862" s="116">
        <v>46142</v>
      </c>
      <c r="F862" s="150" t="s">
        <v>888</v>
      </c>
      <c r="G862" s="88" t="s">
        <v>136</v>
      </c>
      <c r="H862" s="28"/>
      <c r="I862" s="117">
        <v>6</v>
      </c>
      <c r="J862" s="117">
        <v>2.8</v>
      </c>
      <c r="K862" s="113"/>
      <c r="L862" s="29">
        <f>Tabla1[[#This Row],[PRECIO REF        ($)]]-Tabla1[PRECIO REF        ($)]*Tabla1[OFERTA]</f>
        <v>2.8</v>
      </c>
      <c r="M862" s="109">
        <f>$F$3*Tabla1[[#This Row],[PRECIO CON DSCTO]]</f>
        <v>825.91571999999996</v>
      </c>
      <c r="N862" s="31"/>
      <c r="O862" s="32"/>
      <c r="P862" s="30">
        <f>(Tabla1[[#This Row],[PEDIDO ]]*Tabla1[[#This Row],[PRECIO CON DSCTO]])</f>
        <v>0</v>
      </c>
      <c r="Q862" s="30">
        <f>(Tabla1[[#This Row],[PRECIO REF BS]]*Tabla1[[#This Row],[PEDIDO ]])</f>
        <v>0</v>
      </c>
    </row>
    <row r="863" spans="1:17" s="25" customFormat="1" ht="31.5" customHeight="1" x14ac:dyDescent="0.3">
      <c r="A863" s="33" t="s">
        <v>345</v>
      </c>
      <c r="B863" s="87">
        <v>7599558000110</v>
      </c>
      <c r="C863" s="88" t="s">
        <v>952</v>
      </c>
      <c r="D863" s="100" t="s">
        <v>960</v>
      </c>
      <c r="E863" s="116">
        <v>46476</v>
      </c>
      <c r="F863" s="90" t="s">
        <v>157</v>
      </c>
      <c r="G863" s="88" t="s">
        <v>136</v>
      </c>
      <c r="H863" s="28" t="s">
        <v>2632</v>
      </c>
      <c r="I863" s="117">
        <v>9</v>
      </c>
      <c r="J863" s="117">
        <v>5.0288899999999996</v>
      </c>
      <c r="K863" s="113"/>
      <c r="L863" s="29">
        <f>Tabla1[[#This Row],[PRECIO REF        ($)]]-Tabla1[PRECIO REF        ($)]*Tabla1[OFERTA]</f>
        <v>5.0288899999999996</v>
      </c>
      <c r="M863" s="109">
        <f>$F$3*Tabla1[[#This Row],[PRECIO CON DSCTO]]</f>
        <v>1483.3711804109998</v>
      </c>
      <c r="N863" s="31"/>
      <c r="O863" s="32"/>
      <c r="P863" s="30">
        <f>(Tabla1[[#This Row],[PEDIDO ]]*Tabla1[[#This Row],[PRECIO CON DSCTO]])</f>
        <v>0</v>
      </c>
      <c r="Q863" s="30">
        <f>(Tabla1[[#This Row],[PRECIO REF BS]]*Tabla1[[#This Row],[PEDIDO ]])</f>
        <v>0</v>
      </c>
    </row>
    <row r="864" spans="1:17" s="25" customFormat="1" ht="31.5" customHeight="1" x14ac:dyDescent="0.3">
      <c r="A864" s="33" t="s">
        <v>345</v>
      </c>
      <c r="B864" s="87">
        <v>7592074002811</v>
      </c>
      <c r="C864" s="88" t="s">
        <v>2195</v>
      </c>
      <c r="D864" s="143" t="s">
        <v>2196</v>
      </c>
      <c r="E864" s="116">
        <v>46660</v>
      </c>
      <c r="F864" s="150" t="s">
        <v>286</v>
      </c>
      <c r="G864" s="89" t="s">
        <v>20</v>
      </c>
      <c r="H864" s="28"/>
      <c r="I864" s="117">
        <v>14</v>
      </c>
      <c r="J864" s="117">
        <v>6.4624899999999998</v>
      </c>
      <c r="K864" s="113"/>
      <c r="L864" s="29">
        <f>Tabla1[[#This Row],[PRECIO REF        ($)]]-Tabla1[PRECIO REF        ($)]*Tabla1[OFERTA]</f>
        <v>6.4624899999999998</v>
      </c>
      <c r="M864" s="109">
        <f>$F$3*Tabla1[[#This Row],[PRECIO CON DSCTO]]</f>
        <v>1906.240029051</v>
      </c>
      <c r="N864" s="31"/>
      <c r="O864" s="32"/>
      <c r="P864" s="30">
        <f>(Tabla1[[#This Row],[PEDIDO ]]*Tabla1[[#This Row],[PRECIO CON DSCTO]])</f>
        <v>0</v>
      </c>
      <c r="Q864" s="30">
        <f>(Tabla1[[#This Row],[PRECIO REF BS]]*Tabla1[[#This Row],[PEDIDO ]])</f>
        <v>0</v>
      </c>
    </row>
    <row r="865" spans="1:17" s="25" customFormat="1" ht="31.5" customHeight="1" x14ac:dyDescent="0.3">
      <c r="A865" s="33" t="s">
        <v>345</v>
      </c>
      <c r="B865" s="87">
        <v>7592074002712</v>
      </c>
      <c r="C865" s="88" t="s">
        <v>1781</v>
      </c>
      <c r="D865" s="149" t="s">
        <v>1782</v>
      </c>
      <c r="E865" s="116">
        <v>46721</v>
      </c>
      <c r="F865" s="150" t="s">
        <v>286</v>
      </c>
      <c r="G865" s="89" t="s">
        <v>20</v>
      </c>
      <c r="H865" s="28"/>
      <c r="I865" s="117">
        <v>1</v>
      </c>
      <c r="J865" s="117">
        <v>6.47</v>
      </c>
      <c r="K865" s="113"/>
      <c r="L865" s="29">
        <f>Tabla1[[#This Row],[PRECIO REF        ($)]]-Tabla1[PRECIO REF        ($)]*Tabla1[OFERTA]</f>
        <v>6.47</v>
      </c>
      <c r="M865" s="109">
        <f>$F$3*Tabla1[[#This Row],[PRECIO CON DSCTO]]</f>
        <v>1908.4552529999999</v>
      </c>
      <c r="N865" s="31"/>
      <c r="O865" s="32"/>
      <c r="P865" s="30">
        <f>(Tabla1[[#This Row],[PEDIDO ]]*Tabla1[[#This Row],[PRECIO CON DSCTO]])</f>
        <v>0</v>
      </c>
      <c r="Q865" s="30">
        <f>(Tabla1[[#This Row],[PRECIO REF BS]]*Tabla1[[#This Row],[PEDIDO ]])</f>
        <v>0</v>
      </c>
    </row>
    <row r="866" spans="1:17" s="25" customFormat="1" ht="31.5" customHeight="1" x14ac:dyDescent="0.3">
      <c r="A866" s="33" t="s">
        <v>345</v>
      </c>
      <c r="B866" s="87">
        <v>7592074001166</v>
      </c>
      <c r="C866" s="88" t="s">
        <v>2728</v>
      </c>
      <c r="D866" s="107" t="s">
        <v>2729</v>
      </c>
      <c r="E866" s="116">
        <v>47082</v>
      </c>
      <c r="F866" s="150" t="s">
        <v>286</v>
      </c>
      <c r="G866" s="89" t="s">
        <v>20</v>
      </c>
      <c r="H866" s="28"/>
      <c r="I866" s="117">
        <v>24</v>
      </c>
      <c r="J866" s="117">
        <v>1.8749800000000001</v>
      </c>
      <c r="K866" s="113"/>
      <c r="L866" s="29">
        <f>Tabla1[[#This Row],[PRECIO REF        ($)]]-Tabla1[PRECIO REF        ($)]*Tabla1[OFERTA]</f>
        <v>1.8749800000000001</v>
      </c>
      <c r="M866" s="109">
        <f>$F$3*Tabla1[[#This Row],[PRECIO CON DSCTO]]</f>
        <v>553.06266310199999</v>
      </c>
      <c r="N866" s="31"/>
      <c r="O866" s="32"/>
      <c r="P866" s="30">
        <f>(Tabla1[[#This Row],[PEDIDO ]]*Tabla1[[#This Row],[PRECIO CON DSCTO]])</f>
        <v>0</v>
      </c>
      <c r="Q866" s="30">
        <f>(Tabla1[[#This Row],[PRECIO REF BS]]*Tabla1[[#This Row],[PEDIDO ]])</f>
        <v>0</v>
      </c>
    </row>
    <row r="867" spans="1:17" s="25" customFormat="1" ht="31.5" customHeight="1" x14ac:dyDescent="0.3">
      <c r="A867" s="33" t="s">
        <v>345</v>
      </c>
      <c r="B867" s="87">
        <v>7594001452270</v>
      </c>
      <c r="C867" s="88" t="s">
        <v>2787</v>
      </c>
      <c r="D867" s="184" t="s">
        <v>2788</v>
      </c>
      <c r="E867" s="116">
        <v>46417</v>
      </c>
      <c r="F867" s="97" t="s">
        <v>293</v>
      </c>
      <c r="G867" s="89" t="s">
        <v>20</v>
      </c>
      <c r="H867" s="28"/>
      <c r="I867" s="117">
        <v>1</v>
      </c>
      <c r="J867" s="117">
        <v>1.6375599999999999</v>
      </c>
      <c r="K867" s="113"/>
      <c r="L867" s="29">
        <f>Tabla1[[#This Row],[PRECIO REF        ($)]]-Tabla1[PRECIO REF        ($)]*Tabla1[OFERTA]</f>
        <v>1.6375599999999999</v>
      </c>
      <c r="M867" s="109">
        <f>$F$3*Tabla1[[#This Row],[PRECIO CON DSCTO]]</f>
        <v>483.03090944399997</v>
      </c>
      <c r="N867" s="31"/>
      <c r="O867" s="32"/>
      <c r="P867" s="30">
        <f>(Tabla1[[#This Row],[PEDIDO ]]*Tabla1[[#This Row],[PRECIO CON DSCTO]])</f>
        <v>0</v>
      </c>
      <c r="Q867" s="30">
        <f>(Tabla1[[#This Row],[PRECIO REF BS]]*Tabla1[[#This Row],[PEDIDO ]])</f>
        <v>0</v>
      </c>
    </row>
    <row r="868" spans="1:17" s="25" customFormat="1" ht="31.5" customHeight="1" x14ac:dyDescent="0.3">
      <c r="A868" s="33" t="s">
        <v>345</v>
      </c>
      <c r="B868" s="87">
        <v>7591616002258</v>
      </c>
      <c r="C868" s="88" t="s">
        <v>360</v>
      </c>
      <c r="D868" s="162" t="s">
        <v>361</v>
      </c>
      <c r="E868" s="116">
        <v>46507</v>
      </c>
      <c r="F868" s="90" t="s">
        <v>157</v>
      </c>
      <c r="G868" s="89" t="s">
        <v>20</v>
      </c>
      <c r="H868" s="28" t="s">
        <v>2632</v>
      </c>
      <c r="I868" s="117">
        <v>16</v>
      </c>
      <c r="J868" s="117">
        <v>5.07111</v>
      </c>
      <c r="K868" s="113"/>
      <c r="L868" s="29">
        <f>Tabla1[[#This Row],[PRECIO REF        ($)]]-Tabla1[PRECIO REF        ($)]*Tabla1[OFERTA]</f>
        <v>5.07111</v>
      </c>
      <c r="M868" s="109">
        <f>$F$3*Tabla1[[#This Row],[PRECIO CON DSCTO]]</f>
        <v>1495.8248095889999</v>
      </c>
      <c r="N868" s="30"/>
      <c r="O868" s="32"/>
      <c r="P868" s="30">
        <f>(Tabla1[[#This Row],[PEDIDO ]]*Tabla1[[#This Row],[PRECIO CON DSCTO]])</f>
        <v>0</v>
      </c>
      <c r="Q868" s="30">
        <f>(Tabla1[[#This Row],[PRECIO REF BS]]*Tabla1[[#This Row],[PEDIDO ]])</f>
        <v>0</v>
      </c>
    </row>
    <row r="869" spans="1:17" s="25" customFormat="1" ht="31.5" customHeight="1" x14ac:dyDescent="0.3">
      <c r="A869" s="33" t="s">
        <v>345</v>
      </c>
      <c r="B869" s="87">
        <v>7594001455844</v>
      </c>
      <c r="C869" s="88" t="s">
        <v>291</v>
      </c>
      <c r="D869" s="95" t="s">
        <v>292</v>
      </c>
      <c r="E869" s="116">
        <v>46295</v>
      </c>
      <c r="F869" s="97" t="s">
        <v>293</v>
      </c>
      <c r="G869" s="89" t="s">
        <v>20</v>
      </c>
      <c r="H869" s="28"/>
      <c r="I869" s="117">
        <v>3</v>
      </c>
      <c r="J869" s="117">
        <v>2.9250500000000001</v>
      </c>
      <c r="K869" s="113"/>
      <c r="L869" s="29">
        <f>Tabla1[[#This Row],[PRECIO REF        ($)]]-Tabla1[PRECIO REF        ($)]*Tabla1[OFERTA]</f>
        <v>2.9250500000000001</v>
      </c>
      <c r="M869" s="109">
        <f>$F$3*Tabla1[[#This Row],[PRECIO CON DSCTO]]</f>
        <v>862.80170599500002</v>
      </c>
      <c r="N869" s="31"/>
      <c r="O869" s="32"/>
      <c r="P869" s="30">
        <f>(Tabla1[[#This Row],[PEDIDO ]]*Tabla1[[#This Row],[PRECIO CON DSCTO]])</f>
        <v>0</v>
      </c>
      <c r="Q869" s="30">
        <f>(Tabla1[[#This Row],[PRECIO REF BS]]*Tabla1[[#This Row],[PEDIDO ]])</f>
        <v>0</v>
      </c>
    </row>
    <row r="870" spans="1:17" s="25" customFormat="1" ht="31.5" customHeight="1" x14ac:dyDescent="0.3">
      <c r="A870" s="33" t="s">
        <v>345</v>
      </c>
      <c r="B870" s="87">
        <v>7599558000158</v>
      </c>
      <c r="C870" s="88" t="s">
        <v>787</v>
      </c>
      <c r="D870" s="140" t="s">
        <v>860</v>
      </c>
      <c r="E870" s="116">
        <v>46233</v>
      </c>
      <c r="F870" s="90" t="s">
        <v>157</v>
      </c>
      <c r="G870" s="88" t="s">
        <v>136</v>
      </c>
      <c r="H870" s="28" t="s">
        <v>2632</v>
      </c>
      <c r="I870" s="117">
        <v>47</v>
      </c>
      <c r="J870" s="117">
        <v>6.68</v>
      </c>
      <c r="K870" s="113"/>
      <c r="L870" s="29">
        <f>Tabla1[[#This Row],[PRECIO REF        ($)]]-Tabla1[PRECIO REF        ($)]*Tabla1[OFERTA]</f>
        <v>6.68</v>
      </c>
      <c r="M870" s="109">
        <f>$F$3*Tabla1[[#This Row],[PRECIO CON DSCTO]]</f>
        <v>1970.3989319999998</v>
      </c>
      <c r="N870" s="31"/>
      <c r="O870" s="32"/>
      <c r="P870" s="30">
        <f>(Tabla1[[#This Row],[PEDIDO ]]*Tabla1[[#This Row],[PRECIO CON DSCTO]])</f>
        <v>0</v>
      </c>
      <c r="Q870" s="30">
        <f>(Tabla1[[#This Row],[PRECIO REF BS]]*Tabla1[[#This Row],[PEDIDO ]])</f>
        <v>0</v>
      </c>
    </row>
    <row r="871" spans="1:17" s="25" customFormat="1" ht="31.5" customHeight="1" x14ac:dyDescent="0.3">
      <c r="A871" s="33" t="s">
        <v>345</v>
      </c>
      <c r="B871" s="87">
        <v>7592074003795</v>
      </c>
      <c r="C871" s="88" t="s">
        <v>2197</v>
      </c>
      <c r="D871" s="156" t="s">
        <v>2198</v>
      </c>
      <c r="E871" s="116">
        <v>46811</v>
      </c>
      <c r="F871" s="150" t="s">
        <v>286</v>
      </c>
      <c r="G871" s="89" t="s">
        <v>20</v>
      </c>
      <c r="H871" s="28"/>
      <c r="I871" s="117">
        <v>8</v>
      </c>
      <c r="J871" s="117">
        <v>6.25</v>
      </c>
      <c r="K871" s="113"/>
      <c r="L871" s="29">
        <f>Tabla1[[#This Row],[PRECIO REF        ($)]]-Tabla1[PRECIO REF        ($)]*Tabla1[OFERTA]</f>
        <v>6.25</v>
      </c>
      <c r="M871" s="109">
        <f>$F$3*Tabla1[[#This Row],[PRECIO CON DSCTO]]</f>
        <v>1843.5618749999999</v>
      </c>
      <c r="N871" s="31"/>
      <c r="O871" s="32"/>
      <c r="P871" s="30">
        <f>(Tabla1[[#This Row],[PEDIDO ]]*Tabla1[[#This Row],[PRECIO CON DSCTO]])</f>
        <v>0</v>
      </c>
      <c r="Q871" s="30">
        <f>(Tabla1[[#This Row],[PRECIO REF BS]]*Tabla1[[#This Row],[PEDIDO ]])</f>
        <v>0</v>
      </c>
    </row>
    <row r="872" spans="1:17" s="25" customFormat="1" ht="31.5" customHeight="1" x14ac:dyDescent="0.3">
      <c r="A872" s="33" t="s">
        <v>345</v>
      </c>
      <c r="B872" s="87">
        <v>7597134000059</v>
      </c>
      <c r="C872" s="88" t="s">
        <v>362</v>
      </c>
      <c r="D872" s="177" t="s">
        <v>363</v>
      </c>
      <c r="E872" s="116">
        <v>46264</v>
      </c>
      <c r="F872" s="96" t="s">
        <v>349</v>
      </c>
      <c r="G872" s="89" t="s">
        <v>20</v>
      </c>
      <c r="H872" s="28"/>
      <c r="I872" s="117">
        <v>2</v>
      </c>
      <c r="J872" s="117">
        <v>7.1</v>
      </c>
      <c r="K872" s="113"/>
      <c r="L872" s="29">
        <f>Tabla1[[#This Row],[PRECIO REF        ($)]]-Tabla1[PRECIO REF        ($)]*Tabla1[OFERTA]</f>
        <v>7.1</v>
      </c>
      <c r="M872" s="109">
        <f>$F$3*Tabla1[[#This Row],[PRECIO CON DSCTO]]</f>
        <v>2094.28629</v>
      </c>
      <c r="N872" s="31"/>
      <c r="O872" s="32"/>
      <c r="P872" s="30">
        <f>(Tabla1[[#This Row],[PEDIDO ]]*Tabla1[[#This Row],[PRECIO CON DSCTO]])</f>
        <v>0</v>
      </c>
      <c r="Q872" s="30">
        <f>(Tabla1[[#This Row],[PRECIO REF BS]]*Tabla1[[#This Row],[PEDIDO ]])</f>
        <v>0</v>
      </c>
    </row>
    <row r="873" spans="1:17" s="25" customFormat="1" ht="31.5" customHeight="1" x14ac:dyDescent="0.3">
      <c r="A873" s="33" t="s">
        <v>345</v>
      </c>
      <c r="B873" s="87">
        <v>7592074003849</v>
      </c>
      <c r="C873" s="88" t="s">
        <v>2199</v>
      </c>
      <c r="D873" s="102" t="s">
        <v>2200</v>
      </c>
      <c r="E873" s="116">
        <v>46904</v>
      </c>
      <c r="F873" s="150" t="s">
        <v>286</v>
      </c>
      <c r="G873" s="89" t="s">
        <v>20</v>
      </c>
      <c r="H873" s="28"/>
      <c r="I873" s="117">
        <v>4</v>
      </c>
      <c r="J873" s="117">
        <v>6.7</v>
      </c>
      <c r="K873" s="113"/>
      <c r="L873" s="29">
        <f>Tabla1[[#This Row],[PRECIO REF        ($)]]-Tabla1[PRECIO REF        ($)]*Tabla1[OFERTA]</f>
        <v>6.7</v>
      </c>
      <c r="M873" s="109">
        <f>$F$3*Tabla1[[#This Row],[PRECIO CON DSCTO]]</f>
        <v>1976.2983300000001</v>
      </c>
      <c r="N873" s="31"/>
      <c r="O873" s="32"/>
      <c r="P873" s="30">
        <f>(Tabla1[[#This Row],[PEDIDO ]]*Tabla1[[#This Row],[PRECIO CON DSCTO]])</f>
        <v>0</v>
      </c>
      <c r="Q873" s="30">
        <f>(Tabla1[[#This Row],[PRECIO REF BS]]*Tabla1[[#This Row],[PEDIDO ]])</f>
        <v>0</v>
      </c>
    </row>
    <row r="874" spans="1:17" s="25" customFormat="1" ht="31.5" customHeight="1" x14ac:dyDescent="0.3">
      <c r="A874" s="33" t="s">
        <v>345</v>
      </c>
      <c r="B874" s="87">
        <v>7592074003115</v>
      </c>
      <c r="C874" s="88" t="s">
        <v>2730</v>
      </c>
      <c r="D874" s="151" t="s">
        <v>2731</v>
      </c>
      <c r="E874" s="116">
        <v>46630</v>
      </c>
      <c r="F874" s="150" t="s">
        <v>286</v>
      </c>
      <c r="G874" s="89" t="s">
        <v>20</v>
      </c>
      <c r="H874" s="28"/>
      <c r="I874" s="117">
        <v>11</v>
      </c>
      <c r="J874" s="117">
        <v>6.9874799999999997</v>
      </c>
      <c r="K874" s="113"/>
      <c r="L874" s="29">
        <f>Tabla1[[#This Row],[PRECIO REF        ($)]]-Tabla1[PRECIO REF        ($)]*Tabla1[OFERTA]</f>
        <v>6.9874799999999997</v>
      </c>
      <c r="M874" s="109">
        <f>$F$3*Tabla1[[#This Row],[PRECIO CON DSCTO]]</f>
        <v>2061.0962768519998</v>
      </c>
      <c r="N874" s="31"/>
      <c r="O874" s="32"/>
      <c r="P874" s="30">
        <f>(Tabla1[[#This Row],[PEDIDO ]]*Tabla1[[#This Row],[PRECIO CON DSCTO]])</f>
        <v>0</v>
      </c>
      <c r="Q874" s="30">
        <f>(Tabla1[[#This Row],[PRECIO REF BS]]*Tabla1[[#This Row],[PEDIDO ]])</f>
        <v>0</v>
      </c>
    </row>
    <row r="875" spans="1:17" s="25" customFormat="1" ht="31.5" customHeight="1" x14ac:dyDescent="0.3">
      <c r="A875" s="33" t="s">
        <v>345</v>
      </c>
      <c r="B875" s="87">
        <v>7594001452201</v>
      </c>
      <c r="C875" s="88" t="s">
        <v>364</v>
      </c>
      <c r="D875" s="93" t="s">
        <v>365</v>
      </c>
      <c r="E875" s="116">
        <v>46053</v>
      </c>
      <c r="F875" s="97" t="s">
        <v>293</v>
      </c>
      <c r="G875" s="89" t="s">
        <v>20</v>
      </c>
      <c r="H875" s="28"/>
      <c r="I875" s="117">
        <v>13</v>
      </c>
      <c r="J875" s="117">
        <v>2</v>
      </c>
      <c r="K875" s="113"/>
      <c r="L875" s="29">
        <f>Tabla1[[#This Row],[PRECIO REF        ($)]]-Tabla1[PRECIO REF        ($)]*Tabla1[OFERTA]</f>
        <v>2</v>
      </c>
      <c r="M875" s="109">
        <f>$F$3*Tabla1[[#This Row],[PRECIO CON DSCTO]]</f>
        <v>589.93979999999999</v>
      </c>
      <c r="N875" s="31"/>
      <c r="O875" s="32"/>
      <c r="P875" s="30">
        <f>(Tabla1[[#This Row],[PEDIDO ]]*Tabla1[[#This Row],[PRECIO CON DSCTO]])</f>
        <v>0</v>
      </c>
      <c r="Q875" s="30">
        <f>(Tabla1[[#This Row],[PRECIO REF BS]]*Tabla1[[#This Row],[PEDIDO ]])</f>
        <v>0</v>
      </c>
    </row>
    <row r="876" spans="1:17" s="25" customFormat="1" ht="31.5" customHeight="1" x14ac:dyDescent="0.3">
      <c r="A876" s="33" t="s">
        <v>345</v>
      </c>
      <c r="B876" s="87">
        <v>7591616002357</v>
      </c>
      <c r="C876" s="88" t="s">
        <v>342</v>
      </c>
      <c r="D876" s="151" t="s">
        <v>343</v>
      </c>
      <c r="E876" s="116">
        <v>47026</v>
      </c>
      <c r="F876" s="90" t="s">
        <v>157</v>
      </c>
      <c r="G876" s="89" t="s">
        <v>20</v>
      </c>
      <c r="H876" s="28" t="s">
        <v>2632</v>
      </c>
      <c r="I876" s="117">
        <v>21</v>
      </c>
      <c r="J876" s="117">
        <v>3.5592100000000002</v>
      </c>
      <c r="K876" s="113"/>
      <c r="L876" s="29">
        <f>Tabla1[[#This Row],[PRECIO REF        ($)]]-Tabla1[PRECIO REF        ($)]*Tabla1[OFERTA]</f>
        <v>3.5592100000000002</v>
      </c>
      <c r="M876" s="109">
        <f>$F$3*Tabla1[[#This Row],[PRECIO CON DSCTO]]</f>
        <v>1049.859817779</v>
      </c>
      <c r="N876" s="31"/>
      <c r="O876" s="32"/>
      <c r="P876" s="30">
        <f>(Tabla1[[#This Row],[PEDIDO ]]*Tabla1[[#This Row],[PRECIO CON DSCTO]])</f>
        <v>0</v>
      </c>
      <c r="Q876" s="30">
        <f>(Tabla1[[#This Row],[PRECIO REF BS]]*Tabla1[[#This Row],[PEDIDO ]])</f>
        <v>0</v>
      </c>
    </row>
    <row r="877" spans="1:17" s="25" customFormat="1" ht="31.5" customHeight="1" x14ac:dyDescent="0.3">
      <c r="A877" s="33" t="s">
        <v>345</v>
      </c>
      <c r="B877" s="87">
        <v>7592074003535</v>
      </c>
      <c r="C877" s="88" t="s">
        <v>1783</v>
      </c>
      <c r="D877" s="91" t="s">
        <v>1784</v>
      </c>
      <c r="E877" s="116">
        <v>46691</v>
      </c>
      <c r="F877" s="150" t="s">
        <v>286</v>
      </c>
      <c r="G877" s="89" t="s">
        <v>20</v>
      </c>
      <c r="H877" s="28"/>
      <c r="I877" s="117">
        <v>5</v>
      </c>
      <c r="J877" s="117">
        <v>6.26</v>
      </c>
      <c r="K877" s="113"/>
      <c r="L877" s="29">
        <f>Tabla1[[#This Row],[PRECIO REF        ($)]]-Tabla1[PRECIO REF        ($)]*Tabla1[OFERTA]</f>
        <v>6.26</v>
      </c>
      <c r="M877" s="109">
        <f>$F$3*Tabla1[[#This Row],[PRECIO CON DSCTO]]</f>
        <v>1846.5115739999999</v>
      </c>
      <c r="N877" s="31"/>
      <c r="O877" s="32"/>
      <c r="P877" s="30">
        <f>(Tabla1[[#This Row],[PEDIDO ]]*Tabla1[[#This Row],[PRECIO CON DSCTO]])</f>
        <v>0</v>
      </c>
      <c r="Q877" s="30">
        <f>(Tabla1[[#This Row],[PRECIO REF BS]]*Tabla1[[#This Row],[PEDIDO ]])</f>
        <v>0</v>
      </c>
    </row>
    <row r="878" spans="1:17" s="25" customFormat="1" ht="31.5" customHeight="1" x14ac:dyDescent="0.3">
      <c r="A878" s="33" t="s">
        <v>345</v>
      </c>
      <c r="B878" s="87">
        <v>7592074003177</v>
      </c>
      <c r="C878" s="88" t="s">
        <v>2201</v>
      </c>
      <c r="D878" s="100" t="s">
        <v>2202</v>
      </c>
      <c r="E878" s="116">
        <v>46630</v>
      </c>
      <c r="F878" s="150" t="s">
        <v>286</v>
      </c>
      <c r="G878" s="89" t="s">
        <v>20</v>
      </c>
      <c r="H878" s="28"/>
      <c r="I878" s="117">
        <v>16</v>
      </c>
      <c r="J878" s="117">
        <v>6.4999500000000001</v>
      </c>
      <c r="K878" s="113"/>
      <c r="L878" s="29">
        <f>Tabla1[[#This Row],[PRECIO REF        ($)]]-Tabla1[PRECIO REF        ($)]*Tabla1[OFERTA]</f>
        <v>6.4999500000000001</v>
      </c>
      <c r="M878" s="109">
        <f>$F$3*Tabla1[[#This Row],[PRECIO CON DSCTO]]</f>
        <v>1917.2896015050001</v>
      </c>
      <c r="N878" s="31"/>
      <c r="O878" s="32"/>
      <c r="P878" s="30">
        <f>(Tabla1[[#This Row],[PEDIDO ]]*Tabla1[[#This Row],[PRECIO CON DSCTO]])</f>
        <v>0</v>
      </c>
      <c r="Q878" s="30">
        <f>(Tabla1[[#This Row],[PRECIO REF BS]]*Tabla1[[#This Row],[PEDIDO ]])</f>
        <v>0</v>
      </c>
    </row>
    <row r="879" spans="1:17" s="25" customFormat="1" ht="31.5" customHeight="1" x14ac:dyDescent="0.3">
      <c r="A879" s="33" t="s">
        <v>345</v>
      </c>
      <c r="B879" s="87">
        <v>7599558000202</v>
      </c>
      <c r="C879" s="88" t="s">
        <v>1565</v>
      </c>
      <c r="D879" s="140" t="s">
        <v>1566</v>
      </c>
      <c r="E879" s="116">
        <v>46598</v>
      </c>
      <c r="F879" s="90" t="s">
        <v>157</v>
      </c>
      <c r="G879" s="88" t="s">
        <v>136</v>
      </c>
      <c r="H879" s="28" t="s">
        <v>2632</v>
      </c>
      <c r="I879" s="117">
        <v>35</v>
      </c>
      <c r="J879" s="117">
        <v>7.7109800000000002</v>
      </c>
      <c r="K879" s="113"/>
      <c r="L879" s="29">
        <f>Tabla1[[#This Row],[PRECIO REF        ($)]]-Tabla1[PRECIO REF        ($)]*Tabla1[OFERTA]</f>
        <v>7.7109800000000002</v>
      </c>
      <c r="M879" s="109">
        <f>$F$3*Tabla1[[#This Row],[PRECIO CON DSCTO]]</f>
        <v>2274.5069995019999</v>
      </c>
      <c r="N879" s="31"/>
      <c r="O879" s="32"/>
      <c r="P879" s="30">
        <f>(Tabla1[[#This Row],[PEDIDO ]]*Tabla1[[#This Row],[PRECIO CON DSCTO]])</f>
        <v>0</v>
      </c>
      <c r="Q879" s="30">
        <f>(Tabla1[[#This Row],[PRECIO REF BS]]*Tabla1[[#This Row],[PEDIDO ]])</f>
        <v>0</v>
      </c>
    </row>
    <row r="880" spans="1:17" s="25" customFormat="1" ht="31.5" customHeight="1" x14ac:dyDescent="0.3">
      <c r="A880" s="33" t="s">
        <v>345</v>
      </c>
      <c r="B880" s="87">
        <v>7599558000219</v>
      </c>
      <c r="C880" s="88" t="s">
        <v>719</v>
      </c>
      <c r="D880" s="142" t="s">
        <v>801</v>
      </c>
      <c r="E880" s="116">
        <v>46598</v>
      </c>
      <c r="F880" s="90" t="s">
        <v>157</v>
      </c>
      <c r="G880" s="88" t="s">
        <v>136</v>
      </c>
      <c r="H880" s="28" t="s">
        <v>2632</v>
      </c>
      <c r="I880" s="117">
        <v>17</v>
      </c>
      <c r="J880" s="117">
        <v>7.5433399999999997</v>
      </c>
      <c r="K880" s="113"/>
      <c r="L880" s="29">
        <f>Tabla1[[#This Row],[PRECIO REF        ($)]]-Tabla1[PRECIO REF        ($)]*Tabla1[OFERTA]</f>
        <v>7.5433399999999997</v>
      </c>
      <c r="M880" s="109">
        <f>$F$3*Tabla1[[#This Row],[PRECIO CON DSCTO]]</f>
        <v>2225.0582454659998</v>
      </c>
      <c r="N880" s="31"/>
      <c r="O880" s="32"/>
      <c r="P880" s="30">
        <f>(Tabla1[[#This Row],[PEDIDO ]]*Tabla1[[#This Row],[PRECIO CON DSCTO]])</f>
        <v>0</v>
      </c>
      <c r="Q880" s="30">
        <f>(Tabla1[[#This Row],[PRECIO REF BS]]*Tabla1[[#This Row],[PEDIDO ]])</f>
        <v>0</v>
      </c>
    </row>
    <row r="881" spans="1:18" s="25" customFormat="1" ht="31.5" customHeight="1" x14ac:dyDescent="0.3">
      <c r="A881" s="33" t="s">
        <v>345</v>
      </c>
      <c r="B881" s="87">
        <v>7597134000080</v>
      </c>
      <c r="C881" s="88" t="s">
        <v>366</v>
      </c>
      <c r="D881" s="162" t="s">
        <v>367</v>
      </c>
      <c r="E881" s="116">
        <v>46629</v>
      </c>
      <c r="F881" s="96" t="s">
        <v>349</v>
      </c>
      <c r="G881" s="89" t="s">
        <v>20</v>
      </c>
      <c r="H881" s="28"/>
      <c r="I881" s="117">
        <v>23</v>
      </c>
      <c r="J881" s="117">
        <v>6.21</v>
      </c>
      <c r="K881" s="113"/>
      <c r="L881" s="29">
        <f>Tabla1[[#This Row],[PRECIO REF        ($)]]-Tabla1[PRECIO REF        ($)]*Tabla1[OFERTA]</f>
        <v>6.21</v>
      </c>
      <c r="M881" s="109">
        <f>$F$3*Tabla1[[#This Row],[PRECIO CON DSCTO]]</f>
        <v>1831.7630790000001</v>
      </c>
      <c r="N881" s="31"/>
      <c r="O881" s="32"/>
      <c r="P881" s="30">
        <f>(Tabla1[[#This Row],[PEDIDO ]]*Tabla1[[#This Row],[PRECIO CON DSCTO]])</f>
        <v>0</v>
      </c>
      <c r="Q881" s="30">
        <f>(Tabla1[[#This Row],[PRECIO REF BS]]*Tabla1[[#This Row],[PEDIDO ]])</f>
        <v>0</v>
      </c>
    </row>
    <row r="882" spans="1:18" s="25" customFormat="1" ht="31.5" customHeight="1" x14ac:dyDescent="0.3">
      <c r="A882" s="33" t="s">
        <v>345</v>
      </c>
      <c r="B882" s="87">
        <v>7591616001619</v>
      </c>
      <c r="C882" s="88" t="s">
        <v>1874</v>
      </c>
      <c r="D882" s="177" t="s">
        <v>1875</v>
      </c>
      <c r="E882" s="116">
        <v>47087</v>
      </c>
      <c r="F882" s="90" t="s">
        <v>157</v>
      </c>
      <c r="G882" s="89" t="s">
        <v>20</v>
      </c>
      <c r="H882" s="28" t="s">
        <v>2632</v>
      </c>
      <c r="I882" s="117">
        <v>6</v>
      </c>
      <c r="J882" s="117">
        <v>1.4236800000000001</v>
      </c>
      <c r="K882" s="113"/>
      <c r="L882" s="29">
        <f>Tabla1[[#This Row],[PRECIO REF        ($)]]-Tabla1[PRECIO REF        ($)]*Tabla1[OFERTA]</f>
        <v>1.4236800000000001</v>
      </c>
      <c r="M882" s="109">
        <f>$F$3*Tabla1[[#This Row],[PRECIO CON DSCTO]]</f>
        <v>419.94274723199999</v>
      </c>
      <c r="N882" s="31"/>
      <c r="O882" s="32"/>
      <c r="P882" s="30">
        <f>(Tabla1[[#This Row],[PEDIDO ]]*Tabla1[[#This Row],[PRECIO CON DSCTO]])</f>
        <v>0</v>
      </c>
      <c r="Q882" s="30">
        <f>(Tabla1[[#This Row],[PRECIO REF BS]]*Tabla1[[#This Row],[PEDIDO ]])</f>
        <v>0</v>
      </c>
    </row>
    <row r="883" spans="1:18" s="25" customFormat="1" ht="31.5" customHeight="1" x14ac:dyDescent="0.3">
      <c r="A883" s="33" t="s">
        <v>345</v>
      </c>
      <c r="B883" s="87">
        <v>7591616001411</v>
      </c>
      <c r="C883" s="88" t="s">
        <v>2399</v>
      </c>
      <c r="D883" s="183" t="s">
        <v>2400</v>
      </c>
      <c r="E883" s="116">
        <v>46996</v>
      </c>
      <c r="F883" s="90" t="s">
        <v>157</v>
      </c>
      <c r="G883" s="89" t="s">
        <v>20</v>
      </c>
      <c r="H883" s="28" t="s">
        <v>2632</v>
      </c>
      <c r="I883" s="117">
        <v>7</v>
      </c>
      <c r="J883" s="117">
        <v>2.40246</v>
      </c>
      <c r="K883" s="113"/>
      <c r="L883" s="29">
        <f>Tabla1[[#This Row],[PRECIO REF        ($)]]-Tabla1[PRECIO REF        ($)]*Tabla1[OFERTA]</f>
        <v>2.40246</v>
      </c>
      <c r="M883" s="109">
        <f>$F$3*Tabla1[[#This Row],[PRECIO CON DSCTO]]</f>
        <v>708.65338595399999</v>
      </c>
      <c r="N883" s="31"/>
      <c r="O883" s="32"/>
      <c r="P883" s="30">
        <f>(Tabla1[[#This Row],[PEDIDO ]]*Tabla1[[#This Row],[PRECIO CON DSCTO]])</f>
        <v>0</v>
      </c>
      <c r="Q883" s="30">
        <f>(Tabla1[[#This Row],[PRECIO REF BS]]*Tabla1[[#This Row],[PEDIDO ]])</f>
        <v>0</v>
      </c>
      <c r="R883" s="34"/>
    </row>
    <row r="884" spans="1:18" s="25" customFormat="1" ht="31.5" customHeight="1" x14ac:dyDescent="0.3">
      <c r="A884" s="33" t="s">
        <v>345</v>
      </c>
      <c r="B884" s="87">
        <v>7591616001428</v>
      </c>
      <c r="C884" s="88" t="s">
        <v>2401</v>
      </c>
      <c r="D884" s="106" t="s">
        <v>2402</v>
      </c>
      <c r="E884" s="116">
        <v>47026</v>
      </c>
      <c r="F884" s="90" t="s">
        <v>157</v>
      </c>
      <c r="G884" s="89" t="s">
        <v>20</v>
      </c>
      <c r="H884" s="28" t="s">
        <v>2632</v>
      </c>
      <c r="I884" s="117">
        <v>3</v>
      </c>
      <c r="J884" s="117">
        <v>3.1143000000000001</v>
      </c>
      <c r="K884" s="113"/>
      <c r="L884" s="29">
        <f>Tabla1[[#This Row],[PRECIO REF        ($)]]-Tabla1[PRECIO REF        ($)]*Tabla1[OFERTA]</f>
        <v>3.1143000000000001</v>
      </c>
      <c r="M884" s="109">
        <f>$F$3*Tabla1[[#This Row],[PRECIO CON DSCTO]]</f>
        <v>918.62475957000004</v>
      </c>
      <c r="N884" s="31"/>
      <c r="O884" s="32"/>
      <c r="P884" s="30">
        <f>(Tabla1[[#This Row],[PEDIDO ]]*Tabla1[[#This Row],[PRECIO CON DSCTO]])</f>
        <v>0</v>
      </c>
      <c r="Q884" s="30">
        <f>(Tabla1[[#This Row],[PRECIO REF BS]]*Tabla1[[#This Row],[PEDIDO ]])</f>
        <v>0</v>
      </c>
    </row>
    <row r="885" spans="1:18" s="25" customFormat="1" ht="31.5" customHeight="1" x14ac:dyDescent="0.3">
      <c r="A885" s="33" t="s">
        <v>345</v>
      </c>
      <c r="B885" s="87">
        <v>7592074002620</v>
      </c>
      <c r="C885" s="88" t="s">
        <v>2732</v>
      </c>
      <c r="D885" s="100" t="s">
        <v>2733</v>
      </c>
      <c r="E885" s="116">
        <v>47089</v>
      </c>
      <c r="F885" s="150" t="s">
        <v>286</v>
      </c>
      <c r="G885" s="89" t="s">
        <v>20</v>
      </c>
      <c r="H885" s="28"/>
      <c r="I885" s="117">
        <v>12</v>
      </c>
      <c r="J885" s="117">
        <v>6.3999899999999998</v>
      </c>
      <c r="K885" s="113"/>
      <c r="L885" s="29">
        <f>Tabla1[[#This Row],[PRECIO REF        ($)]]-Tabla1[PRECIO REF        ($)]*Tabla1[OFERTA]</f>
        <v>6.3999899999999998</v>
      </c>
      <c r="M885" s="109">
        <f>$F$3*Tabla1[[#This Row],[PRECIO CON DSCTO]]</f>
        <v>1887.804410301</v>
      </c>
      <c r="N885" s="30"/>
      <c r="O885" s="32"/>
      <c r="P885" s="30">
        <f>(Tabla1[[#This Row],[PEDIDO ]]*Tabla1[[#This Row],[PRECIO CON DSCTO]])</f>
        <v>0</v>
      </c>
      <c r="Q885" s="30">
        <f>(Tabla1[[#This Row],[PRECIO REF BS]]*Tabla1[[#This Row],[PEDIDO ]])</f>
        <v>0</v>
      </c>
    </row>
    <row r="886" spans="1:18" s="25" customFormat="1" ht="31.5" customHeight="1" x14ac:dyDescent="0.3">
      <c r="A886" s="33" t="s">
        <v>345</v>
      </c>
      <c r="B886" s="87">
        <v>7592074001951</v>
      </c>
      <c r="C886" s="88" t="s">
        <v>2734</v>
      </c>
      <c r="D886" s="99" t="s">
        <v>2735</v>
      </c>
      <c r="E886" s="116">
        <v>46996</v>
      </c>
      <c r="F886" s="150" t="s">
        <v>286</v>
      </c>
      <c r="G886" s="89" t="s">
        <v>20</v>
      </c>
      <c r="H886" s="28"/>
      <c r="I886" s="117">
        <v>24</v>
      </c>
      <c r="J886" s="117">
        <v>1.8749800000000001</v>
      </c>
      <c r="K886" s="113"/>
      <c r="L886" s="29">
        <f>Tabla1[[#This Row],[PRECIO REF        ($)]]-Tabla1[PRECIO REF        ($)]*Tabla1[OFERTA]</f>
        <v>1.8749800000000001</v>
      </c>
      <c r="M886" s="109">
        <f>$F$3*Tabla1[[#This Row],[PRECIO CON DSCTO]]</f>
        <v>553.06266310199999</v>
      </c>
      <c r="N886" s="31"/>
      <c r="O886" s="32"/>
      <c r="P886" s="30">
        <f>(Tabla1[[#This Row],[PEDIDO ]]*Tabla1[[#This Row],[PRECIO CON DSCTO]])</f>
        <v>0</v>
      </c>
      <c r="Q886" s="30">
        <f>(Tabla1[[#This Row],[PRECIO REF BS]]*Tabla1[[#This Row],[PEDIDO ]])</f>
        <v>0</v>
      </c>
    </row>
    <row r="887" spans="1:18" s="25" customFormat="1" ht="31.5" customHeight="1" x14ac:dyDescent="0.3">
      <c r="A887" s="33" t="s">
        <v>345</v>
      </c>
      <c r="B887" s="87">
        <v>7599558000264</v>
      </c>
      <c r="C887" s="88" t="s">
        <v>1876</v>
      </c>
      <c r="D887" s="108" t="s">
        <v>1877</v>
      </c>
      <c r="E887" s="116">
        <v>46630</v>
      </c>
      <c r="F887" s="90" t="s">
        <v>157</v>
      </c>
      <c r="G887" s="88" t="s">
        <v>136</v>
      </c>
      <c r="H887" s="28" t="s">
        <v>2632</v>
      </c>
      <c r="I887" s="117">
        <v>10</v>
      </c>
      <c r="J887" s="117">
        <v>4.1169200000000004</v>
      </c>
      <c r="K887" s="113"/>
      <c r="L887" s="29">
        <f>Tabla1[[#This Row],[PRECIO REF        ($)]]-Tabla1[PRECIO REF        ($)]*Tabla1[OFERTA]</f>
        <v>4.1169200000000004</v>
      </c>
      <c r="M887" s="109">
        <f>$F$3*Tabla1[[#This Row],[PRECIO CON DSCTO]]</f>
        <v>1214.3674807080001</v>
      </c>
      <c r="N887" s="31"/>
      <c r="O887" s="32"/>
      <c r="P887" s="30">
        <f>(Tabla1[[#This Row],[PEDIDO ]]*Tabla1[[#This Row],[PRECIO CON DSCTO]])</f>
        <v>0</v>
      </c>
      <c r="Q887" s="30">
        <f>(Tabla1[[#This Row],[PRECIO REF BS]]*Tabla1[[#This Row],[PEDIDO ]])</f>
        <v>0</v>
      </c>
    </row>
    <row r="888" spans="1:18" s="25" customFormat="1" ht="31.5" customHeight="1" x14ac:dyDescent="0.3">
      <c r="A888" s="33" t="s">
        <v>345</v>
      </c>
      <c r="B888" s="87">
        <v>7592074003771</v>
      </c>
      <c r="C888" s="88" t="s">
        <v>2736</v>
      </c>
      <c r="D888" s="100" t="s">
        <v>2737</v>
      </c>
      <c r="E888" s="116">
        <v>46979</v>
      </c>
      <c r="F888" s="150" t="s">
        <v>286</v>
      </c>
      <c r="G888" s="89" t="s">
        <v>20</v>
      </c>
      <c r="H888" s="28"/>
      <c r="I888" s="117">
        <v>12</v>
      </c>
      <c r="J888" s="117">
        <v>5.9874900000000002</v>
      </c>
      <c r="K888" s="113"/>
      <c r="L888" s="29">
        <f>Tabla1[[#This Row],[PRECIO REF        ($)]]-Tabla1[PRECIO REF        ($)]*Tabla1[OFERTA]</f>
        <v>5.9874900000000002</v>
      </c>
      <c r="M888" s="109">
        <f>$F$3*Tabla1[[#This Row],[PRECIO CON DSCTO]]</f>
        <v>1766.1293265510001</v>
      </c>
      <c r="N888" s="31"/>
      <c r="O888" s="32"/>
      <c r="P888" s="30">
        <f>(Tabla1[[#This Row],[PEDIDO ]]*Tabla1[[#This Row],[PRECIO CON DSCTO]])</f>
        <v>0</v>
      </c>
      <c r="Q888" s="30">
        <f>(Tabla1[[#This Row],[PRECIO REF BS]]*Tabla1[[#This Row],[PEDIDO ]])</f>
        <v>0</v>
      </c>
    </row>
    <row r="889" spans="1:18" s="25" customFormat="1" ht="31.5" customHeight="1" x14ac:dyDescent="0.3">
      <c r="A889" s="33" t="s">
        <v>345</v>
      </c>
      <c r="B889" s="87">
        <v>7592074003764</v>
      </c>
      <c r="C889" s="88" t="s">
        <v>2738</v>
      </c>
      <c r="D889" s="100" t="s">
        <v>2739</v>
      </c>
      <c r="E889" s="116">
        <v>46691</v>
      </c>
      <c r="F889" s="150" t="s">
        <v>286</v>
      </c>
      <c r="G889" s="89" t="s">
        <v>20</v>
      </c>
      <c r="H889" s="28"/>
      <c r="I889" s="117">
        <v>12</v>
      </c>
      <c r="J889" s="117">
        <v>6.0874600000000001</v>
      </c>
      <c r="K889" s="113"/>
      <c r="L889" s="29">
        <f>Tabla1[[#This Row],[PRECIO REF        ($)]]-Tabla1[PRECIO REF        ($)]*Tabla1[OFERTA]</f>
        <v>6.0874600000000001</v>
      </c>
      <c r="M889" s="109">
        <f>$F$3*Tabla1[[#This Row],[PRECIO CON DSCTO]]</f>
        <v>1795.617467454</v>
      </c>
      <c r="N889" s="31"/>
      <c r="O889" s="32"/>
      <c r="P889" s="30">
        <f>(Tabla1[[#This Row],[PEDIDO ]]*Tabla1[[#This Row],[PRECIO CON DSCTO]])</f>
        <v>0</v>
      </c>
      <c r="Q889" s="30">
        <f>(Tabla1[[#This Row],[PRECIO REF BS]]*Tabla1[[#This Row],[PEDIDO ]])</f>
        <v>0</v>
      </c>
    </row>
    <row r="890" spans="1:18" s="25" customFormat="1" ht="31.5" customHeight="1" x14ac:dyDescent="0.3">
      <c r="A890" s="33" t="s">
        <v>345</v>
      </c>
      <c r="B890" s="87">
        <v>7599558000103</v>
      </c>
      <c r="C890" s="88" t="s">
        <v>1756</v>
      </c>
      <c r="D890" s="157" t="s">
        <v>1757</v>
      </c>
      <c r="E890" s="116">
        <v>46721</v>
      </c>
      <c r="F890" s="90" t="s">
        <v>157</v>
      </c>
      <c r="G890" s="88" t="s">
        <v>136</v>
      </c>
      <c r="H890" s="28" t="s">
        <v>2632</v>
      </c>
      <c r="I890" s="117">
        <v>10</v>
      </c>
      <c r="J890" s="117">
        <v>4.67502</v>
      </c>
      <c r="K890" s="113"/>
      <c r="L890" s="29">
        <f>Tabla1[[#This Row],[PRECIO REF        ($)]]-Tabla1[PRECIO REF        ($)]*Tabla1[OFERTA]</f>
        <v>4.67502</v>
      </c>
      <c r="M890" s="109">
        <f>$F$3*Tabla1[[#This Row],[PRECIO CON DSCTO]]</f>
        <v>1378.9901818979999</v>
      </c>
      <c r="N890" s="31"/>
      <c r="O890" s="32"/>
      <c r="P890" s="30">
        <f>(Tabla1[[#This Row],[PEDIDO ]]*Tabla1[[#This Row],[PRECIO CON DSCTO]])</f>
        <v>0</v>
      </c>
      <c r="Q890" s="30">
        <f>(Tabla1[[#This Row],[PRECIO REF BS]]*Tabla1[[#This Row],[PEDIDO ]])</f>
        <v>0</v>
      </c>
    </row>
    <row r="891" spans="1:18" s="25" customFormat="1" ht="31.5" customHeight="1" x14ac:dyDescent="0.3">
      <c r="A891" s="33" t="s">
        <v>374</v>
      </c>
      <c r="B891" s="87">
        <v>7592349949872</v>
      </c>
      <c r="C891" s="88" t="s">
        <v>517</v>
      </c>
      <c r="D891" s="149" t="s">
        <v>643</v>
      </c>
      <c r="E891" s="116">
        <v>46203</v>
      </c>
      <c r="F891" s="139" t="s">
        <v>137</v>
      </c>
      <c r="G891" s="89" t="s">
        <v>20</v>
      </c>
      <c r="H891" s="28"/>
      <c r="I891" s="117">
        <v>5</v>
      </c>
      <c r="J891" s="117">
        <v>1.02</v>
      </c>
      <c r="K891" s="113"/>
      <c r="L891" s="29">
        <f>Tabla1[[#This Row],[PRECIO REF        ($)]]-Tabla1[PRECIO REF        ($)]*Tabla1[OFERTA]</f>
        <v>1.02</v>
      </c>
      <c r="M891" s="109">
        <f>$F$3*Tabla1[[#This Row],[PRECIO CON DSCTO]]</f>
        <v>300.86929800000001</v>
      </c>
      <c r="N891" s="31"/>
      <c r="O891" s="32"/>
      <c r="P891" s="30">
        <f>(Tabla1[[#This Row],[PEDIDO ]]*Tabla1[[#This Row],[PRECIO CON DSCTO]])</f>
        <v>0</v>
      </c>
      <c r="Q891" s="30">
        <f>(Tabla1[[#This Row],[PRECIO REF BS]]*Tabla1[[#This Row],[PEDIDO ]])</f>
        <v>0</v>
      </c>
    </row>
    <row r="892" spans="1:18" s="25" customFormat="1" ht="31.5" customHeight="1" x14ac:dyDescent="0.3">
      <c r="A892" s="33" t="s">
        <v>374</v>
      </c>
      <c r="B892" s="87">
        <v>7703712035362</v>
      </c>
      <c r="C892" s="88" t="s">
        <v>2582</v>
      </c>
      <c r="D892" s="157" t="s">
        <v>2583</v>
      </c>
      <c r="E892" s="116">
        <v>46302</v>
      </c>
      <c r="F892" s="96" t="s">
        <v>51</v>
      </c>
      <c r="G892" s="89" t="s">
        <v>20</v>
      </c>
      <c r="H892" s="28"/>
      <c r="I892" s="117">
        <v>10</v>
      </c>
      <c r="J892" s="117">
        <v>0.41036</v>
      </c>
      <c r="K892" s="113"/>
      <c r="L892" s="29">
        <f>Tabla1[[#This Row],[PRECIO REF        ($)]]-Tabla1[PRECIO REF        ($)]*Tabla1[OFERTA]</f>
        <v>0.41036</v>
      </c>
      <c r="M892" s="109">
        <f>$F$3*Tabla1[[#This Row],[PRECIO CON DSCTO]]</f>
        <v>121.043848164</v>
      </c>
      <c r="N892" s="31"/>
      <c r="O892" s="32"/>
      <c r="P892" s="30">
        <f>(Tabla1[[#This Row],[PEDIDO ]]*Tabla1[[#This Row],[PRECIO CON DSCTO]])</f>
        <v>0</v>
      </c>
      <c r="Q892" s="30">
        <f>(Tabla1[[#This Row],[PRECIO REF BS]]*Tabla1[[#This Row],[PEDIDO ]])</f>
        <v>0</v>
      </c>
    </row>
    <row r="893" spans="1:18" s="25" customFormat="1" ht="31.5" customHeight="1" x14ac:dyDescent="0.3">
      <c r="A893" s="33" t="s">
        <v>374</v>
      </c>
      <c r="B893" s="87">
        <v>7597758000596</v>
      </c>
      <c r="C893" s="88" t="s">
        <v>1758</v>
      </c>
      <c r="D893" s="100" t="s">
        <v>1759</v>
      </c>
      <c r="E893" s="116">
        <v>46538</v>
      </c>
      <c r="F893" s="97" t="s">
        <v>26</v>
      </c>
      <c r="G893" s="89" t="s">
        <v>20</v>
      </c>
      <c r="H893" s="28"/>
      <c r="I893" s="117">
        <v>48</v>
      </c>
      <c r="J893" s="117">
        <v>1.2865800000000001</v>
      </c>
      <c r="K893" s="113"/>
      <c r="L893" s="29">
        <f>Tabla1[[#This Row],[PRECIO REF        ($)]]-Tabla1[PRECIO REF        ($)]*Tabla1[OFERTA]</f>
        <v>1.2865800000000001</v>
      </c>
      <c r="M893" s="109">
        <f>$F$3*Tabla1[[#This Row],[PRECIO CON DSCTO]]</f>
        <v>379.50237394200002</v>
      </c>
      <c r="N893" s="31"/>
      <c r="O893" s="32"/>
      <c r="P893" s="30">
        <f>(Tabla1[[#This Row],[PEDIDO ]]*Tabla1[[#This Row],[PRECIO CON DSCTO]])</f>
        <v>0</v>
      </c>
      <c r="Q893" s="30">
        <f>(Tabla1[[#This Row],[PRECIO REF BS]]*Tabla1[[#This Row],[PEDIDO ]])</f>
        <v>0</v>
      </c>
    </row>
    <row r="894" spans="1:18" s="25" customFormat="1" ht="31.5" customHeight="1" x14ac:dyDescent="0.3">
      <c r="A894" s="33" t="s">
        <v>374</v>
      </c>
      <c r="B894" s="87">
        <v>7594001101604</v>
      </c>
      <c r="C894" s="88" t="s">
        <v>376</v>
      </c>
      <c r="D894" s="148" t="s">
        <v>377</v>
      </c>
      <c r="E894" s="116">
        <v>46507</v>
      </c>
      <c r="F894" s="150" t="s">
        <v>119</v>
      </c>
      <c r="G894" s="89" t="s">
        <v>20</v>
      </c>
      <c r="H894" s="28" t="s">
        <v>2632</v>
      </c>
      <c r="I894" s="117">
        <v>299</v>
      </c>
      <c r="J894" s="117">
        <v>0.66846000000000005</v>
      </c>
      <c r="K894" s="113"/>
      <c r="L894" s="29">
        <f>Tabla1[[#This Row],[PRECIO REF        ($)]]-Tabla1[PRECIO REF        ($)]*Tabla1[OFERTA]</f>
        <v>0.66846000000000005</v>
      </c>
      <c r="M894" s="109">
        <f>$F$3*Tabla1[[#This Row],[PRECIO CON DSCTO]]</f>
        <v>197.17557935400001</v>
      </c>
      <c r="N894" s="31"/>
      <c r="O894" s="32"/>
      <c r="P894" s="30">
        <f>(Tabla1[[#This Row],[PEDIDO ]]*Tabla1[[#This Row],[PRECIO CON DSCTO]])</f>
        <v>0</v>
      </c>
      <c r="Q894" s="30">
        <f>(Tabla1[[#This Row],[PRECIO REF BS]]*Tabla1[[#This Row],[PEDIDO ]])</f>
        <v>0</v>
      </c>
    </row>
    <row r="895" spans="1:18" s="25" customFormat="1" ht="31.5" customHeight="1" x14ac:dyDescent="0.3">
      <c r="A895" s="33" t="s">
        <v>374</v>
      </c>
      <c r="B895" s="87">
        <v>6921875008530</v>
      </c>
      <c r="C895" s="88" t="s">
        <v>586</v>
      </c>
      <c r="D895" s="93" t="s">
        <v>587</v>
      </c>
      <c r="E895" s="116">
        <v>46629</v>
      </c>
      <c r="F895" s="139" t="s">
        <v>50</v>
      </c>
      <c r="G895" s="89" t="s">
        <v>20</v>
      </c>
      <c r="H895" s="28"/>
      <c r="I895" s="117">
        <v>207</v>
      </c>
      <c r="J895" s="117">
        <v>0.56000000000000005</v>
      </c>
      <c r="K895" s="113">
        <v>0.1</v>
      </c>
      <c r="L895" s="29">
        <f>Tabla1[[#This Row],[PRECIO REF        ($)]]-Tabla1[PRECIO REF        ($)]*Tabla1[OFERTA]</f>
        <v>0.504</v>
      </c>
      <c r="M895" s="109">
        <f>$F$3*Tabla1[[#This Row],[PRECIO CON DSCTO]]</f>
        <v>148.66482959999999</v>
      </c>
      <c r="N895" s="31"/>
      <c r="O895" s="32"/>
      <c r="P895" s="30">
        <f>(Tabla1[[#This Row],[PEDIDO ]]*Tabla1[[#This Row],[PRECIO CON DSCTO]])</f>
        <v>0</v>
      </c>
      <c r="Q895" s="30">
        <f>(Tabla1[[#This Row],[PRECIO REF BS]]*Tabla1[[#This Row],[PEDIDO ]])</f>
        <v>0</v>
      </c>
    </row>
    <row r="896" spans="1:18" s="25" customFormat="1" ht="31.5" customHeight="1" x14ac:dyDescent="0.3">
      <c r="A896" s="33" t="s">
        <v>374</v>
      </c>
      <c r="B896" s="87">
        <v>7597758001289</v>
      </c>
      <c r="C896" s="88" t="s">
        <v>1656</v>
      </c>
      <c r="D896" s="140" t="s">
        <v>1657</v>
      </c>
      <c r="E896" s="116">
        <v>46446</v>
      </c>
      <c r="F896" s="97" t="s">
        <v>26</v>
      </c>
      <c r="G896" s="89" t="s">
        <v>20</v>
      </c>
      <c r="H896" s="28"/>
      <c r="I896" s="117">
        <v>2</v>
      </c>
      <c r="J896" s="117">
        <v>1.81</v>
      </c>
      <c r="K896" s="113"/>
      <c r="L896" s="29">
        <f>Tabla1[[#This Row],[PRECIO REF        ($)]]-Tabla1[PRECIO REF        ($)]*Tabla1[OFERTA]</f>
        <v>1.81</v>
      </c>
      <c r="M896" s="109">
        <f>$F$3*Tabla1[[#This Row],[PRECIO CON DSCTO]]</f>
        <v>533.89551900000004</v>
      </c>
      <c r="N896" s="31"/>
      <c r="O896" s="32"/>
      <c r="P896" s="30">
        <f>(Tabla1[[#This Row],[PEDIDO ]]*Tabla1[[#This Row],[PRECIO CON DSCTO]])</f>
        <v>0</v>
      </c>
      <c r="Q896" s="30">
        <f>(Tabla1[[#This Row],[PRECIO REF BS]]*Tabla1[[#This Row],[PEDIDO ]])</f>
        <v>0</v>
      </c>
    </row>
    <row r="897" spans="1:18" s="25" customFormat="1" ht="31.5" customHeight="1" x14ac:dyDescent="0.3">
      <c r="A897" s="33" t="s">
        <v>374</v>
      </c>
      <c r="B897" s="87">
        <v>7594001101321</v>
      </c>
      <c r="C897" s="88" t="s">
        <v>2474</v>
      </c>
      <c r="D897" s="149" t="s">
        <v>2475</v>
      </c>
      <c r="E897" s="116">
        <v>47087</v>
      </c>
      <c r="F897" s="150" t="s">
        <v>119</v>
      </c>
      <c r="G897" s="89" t="s">
        <v>20</v>
      </c>
      <c r="H897" s="28" t="s">
        <v>2632</v>
      </c>
      <c r="I897" s="117">
        <v>192</v>
      </c>
      <c r="J897" s="117">
        <v>0.69935000000000003</v>
      </c>
      <c r="K897" s="113"/>
      <c r="L897" s="48">
        <f>Tabla1[[#This Row],[PRECIO REF        ($)]]-Tabla1[PRECIO REF        ($)]*Tabla1[OFERTA]</f>
        <v>0.69935000000000003</v>
      </c>
      <c r="M897" s="109">
        <f>$F$3*Tabla1[[#This Row],[PRECIO CON DSCTO]]</f>
        <v>206.28719956500001</v>
      </c>
      <c r="N897" s="31"/>
      <c r="O897" s="49"/>
      <c r="P897" s="30">
        <f>(Tabla1[[#This Row],[PEDIDO ]]*Tabla1[[#This Row],[PRECIO CON DSCTO]])</f>
        <v>0</v>
      </c>
      <c r="Q897" s="30">
        <f>(Tabla1[[#This Row],[PRECIO REF BS]]*Tabla1[[#This Row],[PEDIDO ]])</f>
        <v>0</v>
      </c>
    </row>
    <row r="898" spans="1:18" s="25" customFormat="1" ht="31.5" customHeight="1" x14ac:dyDescent="0.3">
      <c r="A898" s="33" t="s">
        <v>374</v>
      </c>
      <c r="B898" s="87">
        <v>7594001101338</v>
      </c>
      <c r="C898" s="88" t="s">
        <v>678</v>
      </c>
      <c r="D898" s="149" t="s">
        <v>2476</v>
      </c>
      <c r="E898" s="116">
        <v>46690</v>
      </c>
      <c r="F898" s="150" t="s">
        <v>119</v>
      </c>
      <c r="G898" s="89" t="s">
        <v>20</v>
      </c>
      <c r="H898" s="28" t="s">
        <v>2632</v>
      </c>
      <c r="I898" s="117">
        <v>460</v>
      </c>
      <c r="J898" s="117">
        <v>1.0391999999999999</v>
      </c>
      <c r="K898" s="113"/>
      <c r="L898" s="48">
        <f>Tabla1[[#This Row],[PRECIO REF        ($)]]-Tabla1[PRECIO REF        ($)]*Tabla1[OFERTA]</f>
        <v>1.0391999999999999</v>
      </c>
      <c r="M898" s="109">
        <f>$F$3*Tabla1[[#This Row],[PRECIO CON DSCTO]]</f>
        <v>306.53272007999999</v>
      </c>
      <c r="N898" s="31"/>
      <c r="O898" s="49"/>
      <c r="P898" s="30">
        <f>(Tabla1[[#This Row],[PEDIDO ]]*Tabla1[[#This Row],[PRECIO CON DSCTO]])</f>
        <v>0</v>
      </c>
      <c r="Q898" s="30">
        <f>(Tabla1[[#This Row],[PRECIO REF BS]]*Tabla1[[#This Row],[PEDIDO ]])</f>
        <v>0</v>
      </c>
    </row>
    <row r="899" spans="1:18" s="25" customFormat="1" ht="31.5" customHeight="1" x14ac:dyDescent="0.3">
      <c r="A899" s="33" t="s">
        <v>374</v>
      </c>
      <c r="B899" s="87">
        <v>7594001101345</v>
      </c>
      <c r="C899" s="88" t="s">
        <v>2245</v>
      </c>
      <c r="D899" s="149" t="s">
        <v>2246</v>
      </c>
      <c r="E899" s="116">
        <v>47056</v>
      </c>
      <c r="F899" s="150" t="s">
        <v>119</v>
      </c>
      <c r="G899" s="89" t="s">
        <v>20</v>
      </c>
      <c r="H899" s="28" t="s">
        <v>2632</v>
      </c>
      <c r="I899" s="117">
        <v>171</v>
      </c>
      <c r="J899" s="117">
        <v>1.4224000000000001</v>
      </c>
      <c r="K899" s="113"/>
      <c r="L899" s="48">
        <f>Tabla1[[#This Row],[PRECIO REF        ($)]]-Tabla1[PRECIO REF        ($)]*Tabla1[OFERTA]</f>
        <v>1.4224000000000001</v>
      </c>
      <c r="M899" s="109">
        <f>$F$3*Tabla1[[#This Row],[PRECIO CON DSCTO]]</f>
        <v>419.56518576000002</v>
      </c>
      <c r="N899" s="31"/>
      <c r="O899" s="49"/>
      <c r="P899" s="30">
        <f>(Tabla1[[#This Row],[PEDIDO ]]*Tabla1[[#This Row],[PRECIO CON DSCTO]])</f>
        <v>0</v>
      </c>
      <c r="Q899" s="30">
        <f>(Tabla1[[#This Row],[PRECIO REF BS]]*Tabla1[[#This Row],[PEDIDO ]])</f>
        <v>0</v>
      </c>
    </row>
    <row r="900" spans="1:18" s="25" customFormat="1" ht="31.5" customHeight="1" x14ac:dyDescent="0.3">
      <c r="A900" s="50" t="s">
        <v>374</v>
      </c>
      <c r="B900" s="87">
        <v>7591619501024</v>
      </c>
      <c r="C900" s="88" t="s">
        <v>378</v>
      </c>
      <c r="D900" s="146" t="s">
        <v>379</v>
      </c>
      <c r="E900" s="116">
        <v>46599</v>
      </c>
      <c r="F900" s="139" t="s">
        <v>22</v>
      </c>
      <c r="G900" s="89" t="s">
        <v>20</v>
      </c>
      <c r="H900" s="28"/>
      <c r="I900" s="117">
        <v>13</v>
      </c>
      <c r="J900" s="117">
        <v>1.77</v>
      </c>
      <c r="K900" s="113"/>
      <c r="L900" s="29">
        <f>Tabla1[[#This Row],[PRECIO REF        ($)]]-Tabla1[PRECIO REF        ($)]*Tabla1[OFERTA]</f>
        <v>1.77</v>
      </c>
      <c r="M900" s="109">
        <f>$F$3*Tabla1[[#This Row],[PRECIO CON DSCTO]]</f>
        <v>522.096723</v>
      </c>
      <c r="N900" s="31"/>
      <c r="O900" s="32"/>
      <c r="P900" s="30">
        <f>(Tabla1[[#This Row],[PEDIDO ]]*Tabla1[[#This Row],[PRECIO CON DSCTO]])</f>
        <v>0</v>
      </c>
      <c r="Q900" s="30">
        <f>(Tabla1[[#This Row],[PRECIO REF BS]]*Tabla1[[#This Row],[PEDIDO ]])</f>
        <v>0</v>
      </c>
      <c r="R900" s="34"/>
    </row>
    <row r="901" spans="1:18" s="25" customFormat="1" ht="31.5" customHeight="1" x14ac:dyDescent="0.3">
      <c r="A901" s="33" t="s">
        <v>374</v>
      </c>
      <c r="B901" s="87">
        <v>7594001101314</v>
      </c>
      <c r="C901" s="88" t="s">
        <v>1807</v>
      </c>
      <c r="D901" s="91" t="s">
        <v>1808</v>
      </c>
      <c r="E901" s="116">
        <v>47421</v>
      </c>
      <c r="F901" s="150" t="s">
        <v>119</v>
      </c>
      <c r="G901" s="89" t="s">
        <v>20</v>
      </c>
      <c r="H901" s="28" t="s">
        <v>2632</v>
      </c>
      <c r="I901" s="117">
        <v>168</v>
      </c>
      <c r="J901" s="117">
        <v>1.38592</v>
      </c>
      <c r="K901" s="113"/>
      <c r="L901" s="48">
        <f>Tabla1[[#This Row],[PRECIO REF        ($)]]-Tabla1[PRECIO REF        ($)]*Tabla1[OFERTA]</f>
        <v>1.38592</v>
      </c>
      <c r="M901" s="109">
        <f>$F$3*Tabla1[[#This Row],[PRECIO CON DSCTO]]</f>
        <v>408.80468380799999</v>
      </c>
      <c r="N901" s="31"/>
      <c r="O901" s="49"/>
      <c r="P901" s="30">
        <f>(Tabla1[[#This Row],[PEDIDO ]]*Tabla1[[#This Row],[PRECIO CON DSCTO]])</f>
        <v>0</v>
      </c>
      <c r="Q901" s="30">
        <f>(Tabla1[[#This Row],[PRECIO REF BS]]*Tabla1[[#This Row],[PEDIDO ]])</f>
        <v>0</v>
      </c>
    </row>
    <row r="902" spans="1:18" s="25" customFormat="1" ht="31.5" customHeight="1" x14ac:dyDescent="0.3">
      <c r="A902" s="33" t="s">
        <v>374</v>
      </c>
      <c r="B902" s="87">
        <v>7591619501017</v>
      </c>
      <c r="C902" s="88" t="s">
        <v>1095</v>
      </c>
      <c r="D902" s="100" t="s">
        <v>1116</v>
      </c>
      <c r="E902" s="116">
        <v>47421</v>
      </c>
      <c r="F902" s="139" t="s">
        <v>22</v>
      </c>
      <c r="G902" s="89" t="s">
        <v>20</v>
      </c>
      <c r="H902" s="28"/>
      <c r="I902" s="117">
        <v>10</v>
      </c>
      <c r="J902" s="117">
        <v>1.18</v>
      </c>
      <c r="K902" s="113"/>
      <c r="L902" s="48">
        <f>Tabla1[[#This Row],[PRECIO REF        ($)]]-Tabla1[PRECIO REF        ($)]*Tabla1[OFERTA]</f>
        <v>1.18</v>
      </c>
      <c r="M902" s="109">
        <f>$F$3*Tabla1[[#This Row],[PRECIO CON DSCTO]]</f>
        <v>348.064482</v>
      </c>
      <c r="N902" s="31"/>
      <c r="O902" s="49"/>
      <c r="P902" s="30">
        <f>(Tabla1[[#This Row],[PEDIDO ]]*Tabla1[[#This Row],[PRECIO CON DSCTO]])</f>
        <v>0</v>
      </c>
      <c r="Q902" s="30">
        <f>(Tabla1[[#This Row],[PRECIO REF BS]]*Tabla1[[#This Row],[PEDIDO ]])</f>
        <v>0</v>
      </c>
    </row>
    <row r="903" spans="1:18" s="25" customFormat="1" ht="31.5" customHeight="1" x14ac:dyDescent="0.3">
      <c r="A903" s="33" t="s">
        <v>374</v>
      </c>
      <c r="B903" s="87">
        <v>7591619000213</v>
      </c>
      <c r="C903" s="88" t="s">
        <v>628</v>
      </c>
      <c r="D903" s="100" t="s">
        <v>629</v>
      </c>
      <c r="E903" s="116">
        <v>47542</v>
      </c>
      <c r="F903" s="139" t="s">
        <v>22</v>
      </c>
      <c r="G903" s="89" t="s">
        <v>20</v>
      </c>
      <c r="H903" s="28"/>
      <c r="I903" s="117">
        <v>24</v>
      </c>
      <c r="J903" s="117">
        <v>1.91</v>
      </c>
      <c r="K903" s="113"/>
      <c r="L903" s="48">
        <f>Tabla1[[#This Row],[PRECIO REF        ($)]]-Tabla1[PRECIO REF        ($)]*Tabla1[OFERTA]</f>
        <v>1.91</v>
      </c>
      <c r="M903" s="109">
        <f>$F$3*Tabla1[[#This Row],[PRECIO CON DSCTO]]</f>
        <v>563.39250900000002</v>
      </c>
      <c r="N903" s="31"/>
      <c r="O903" s="49"/>
      <c r="P903" s="30">
        <f>(Tabla1[[#This Row],[PEDIDO ]]*Tabla1[[#This Row],[PRECIO CON DSCTO]])</f>
        <v>0</v>
      </c>
      <c r="Q903" s="30">
        <f>(Tabla1[[#This Row],[PRECIO REF BS]]*Tabla1[[#This Row],[PEDIDO ]])</f>
        <v>0</v>
      </c>
    </row>
    <row r="904" spans="1:18" s="25" customFormat="1" ht="31.5" customHeight="1" x14ac:dyDescent="0.3">
      <c r="A904" s="33" t="s">
        <v>374</v>
      </c>
      <c r="B904" s="87">
        <v>8906130233306</v>
      </c>
      <c r="C904" s="88" t="s">
        <v>1990</v>
      </c>
      <c r="D904" s="157" t="s">
        <v>1991</v>
      </c>
      <c r="E904" s="116">
        <v>46660</v>
      </c>
      <c r="F904" s="150" t="s">
        <v>1075</v>
      </c>
      <c r="G904" s="89" t="s">
        <v>20</v>
      </c>
      <c r="H904" s="28"/>
      <c r="I904" s="117">
        <v>90</v>
      </c>
      <c r="J904" s="117">
        <v>0.25999</v>
      </c>
      <c r="K904" s="113"/>
      <c r="L904" s="48">
        <f>Tabla1[[#This Row],[PRECIO REF        ($)]]-Tabla1[PRECIO REF        ($)]*Tabla1[OFERTA]</f>
        <v>0.25999</v>
      </c>
      <c r="M904" s="109">
        <f>$F$3*Tabla1[[#This Row],[PRECIO CON DSCTO]]</f>
        <v>76.689224300999996</v>
      </c>
      <c r="N904" s="31"/>
      <c r="O904" s="49"/>
      <c r="P904" s="30">
        <f>(Tabla1[[#This Row],[PEDIDO ]]*Tabla1[[#This Row],[PRECIO CON DSCTO]])</f>
        <v>0</v>
      </c>
      <c r="Q904" s="30">
        <f>(Tabla1[[#This Row],[PRECIO REF BS]]*Tabla1[[#This Row],[PEDIDO ]])</f>
        <v>0</v>
      </c>
    </row>
    <row r="905" spans="1:18" s="25" customFormat="1" ht="31.5" customHeight="1" x14ac:dyDescent="0.3">
      <c r="A905" s="33" t="s">
        <v>374</v>
      </c>
      <c r="B905" s="87">
        <v>8906120990059</v>
      </c>
      <c r="C905" s="88" t="s">
        <v>1348</v>
      </c>
      <c r="D905" s="148" t="s">
        <v>1370</v>
      </c>
      <c r="E905" s="116">
        <v>46782</v>
      </c>
      <c r="F905" s="139" t="s">
        <v>401</v>
      </c>
      <c r="G905" s="89" t="s">
        <v>20</v>
      </c>
      <c r="H905" s="28"/>
      <c r="I905" s="117">
        <v>13</v>
      </c>
      <c r="J905" s="117">
        <v>11.63</v>
      </c>
      <c r="K905" s="113"/>
      <c r="L905" s="48">
        <f>Tabla1[[#This Row],[PRECIO REF        ($)]]-Tabla1[PRECIO REF        ($)]*Tabla1[OFERTA]</f>
        <v>11.63</v>
      </c>
      <c r="M905" s="109">
        <f>$F$3*Tabla1[[#This Row],[PRECIO CON DSCTO]]</f>
        <v>3430.499937</v>
      </c>
      <c r="N905" s="31"/>
      <c r="O905" s="49"/>
      <c r="P905" s="30">
        <f>(Tabla1[[#This Row],[PEDIDO ]]*Tabla1[[#This Row],[PRECIO CON DSCTO]])</f>
        <v>0</v>
      </c>
      <c r="Q905" s="18">
        <f>(Tabla1[[#This Row],[PRECIO REF BS]]*Tabla1[[#This Row],[PEDIDO ]])</f>
        <v>0</v>
      </c>
    </row>
    <row r="906" spans="1:18" s="25" customFormat="1" ht="31.5" customHeight="1" x14ac:dyDescent="0.3">
      <c r="A906" s="33" t="s">
        <v>374</v>
      </c>
      <c r="B906" s="87">
        <v>7703712033405</v>
      </c>
      <c r="C906" s="88" t="s">
        <v>1949</v>
      </c>
      <c r="D906" s="146" t="s">
        <v>1950</v>
      </c>
      <c r="E906" s="116">
        <v>46193</v>
      </c>
      <c r="F906" s="96" t="s">
        <v>51</v>
      </c>
      <c r="G906" s="89" t="s">
        <v>20</v>
      </c>
      <c r="H906" s="28"/>
      <c r="I906" s="117">
        <v>425</v>
      </c>
      <c r="J906" s="117">
        <v>0.66</v>
      </c>
      <c r="K906" s="113"/>
      <c r="L906" s="48">
        <f>Tabla1[[#This Row],[PRECIO REF        ($)]]-Tabla1[PRECIO REF        ($)]*Tabla1[OFERTA]</f>
        <v>0.66</v>
      </c>
      <c r="M906" s="109">
        <f>$F$3*Tabla1[[#This Row],[PRECIO CON DSCTO]]</f>
        <v>194.68013400000001</v>
      </c>
      <c r="N906" s="31"/>
      <c r="O906" s="49"/>
      <c r="P906" s="30">
        <f>(Tabla1[[#This Row],[PEDIDO ]]*Tabla1[[#This Row],[PRECIO CON DSCTO]])</f>
        <v>0</v>
      </c>
      <c r="Q906" s="30">
        <f>(Tabla1[[#This Row],[PRECIO REF BS]]*Tabla1[[#This Row],[PEDIDO ]])</f>
        <v>0</v>
      </c>
    </row>
    <row r="907" spans="1:18" s="25" customFormat="1" ht="31.5" customHeight="1" x14ac:dyDescent="0.3">
      <c r="A907" s="33" t="s">
        <v>374</v>
      </c>
      <c r="B907" s="87">
        <v>7594001100263</v>
      </c>
      <c r="C907" s="88" t="s">
        <v>380</v>
      </c>
      <c r="D907" s="93" t="s">
        <v>381</v>
      </c>
      <c r="E907" s="116">
        <v>46386</v>
      </c>
      <c r="F907" s="150" t="s">
        <v>119</v>
      </c>
      <c r="G907" s="89" t="s">
        <v>20</v>
      </c>
      <c r="H907" s="28" t="s">
        <v>2632</v>
      </c>
      <c r="I907" s="117">
        <v>451</v>
      </c>
      <c r="J907" s="117">
        <v>0.96243999999999996</v>
      </c>
      <c r="K907" s="113"/>
      <c r="L907" s="48">
        <f>Tabla1[[#This Row],[PRECIO REF        ($)]]-Tabla1[PRECIO REF        ($)]*Tabla1[OFERTA]</f>
        <v>0.96243999999999996</v>
      </c>
      <c r="M907" s="109">
        <f>$F$3*Tabla1[[#This Row],[PRECIO CON DSCTO]]</f>
        <v>283.89083055599997</v>
      </c>
      <c r="N907" s="31"/>
      <c r="O907" s="49"/>
      <c r="P907" s="30">
        <f>(Tabla1[[#This Row],[PEDIDO ]]*Tabla1[[#This Row],[PRECIO CON DSCTO]])</f>
        <v>0</v>
      </c>
      <c r="Q907" s="30">
        <f>(Tabla1[[#This Row],[PRECIO REF BS]]*Tabla1[[#This Row],[PEDIDO ]])</f>
        <v>0</v>
      </c>
    </row>
    <row r="908" spans="1:18" s="25" customFormat="1" ht="31.5" customHeight="1" x14ac:dyDescent="0.3">
      <c r="A908" s="33" t="s">
        <v>374</v>
      </c>
      <c r="B908" s="87">
        <v>7594001100256</v>
      </c>
      <c r="C908" s="88" t="s">
        <v>382</v>
      </c>
      <c r="D908" s="93" t="s">
        <v>383</v>
      </c>
      <c r="E908" s="116">
        <v>46386</v>
      </c>
      <c r="F908" s="150" t="s">
        <v>119</v>
      </c>
      <c r="G908" s="89" t="s">
        <v>20</v>
      </c>
      <c r="H908" s="28" t="s">
        <v>2632</v>
      </c>
      <c r="I908" s="117">
        <v>376</v>
      </c>
      <c r="J908" s="117">
        <v>2.2918599999999998</v>
      </c>
      <c r="K908" s="113"/>
      <c r="L908" s="48">
        <f>Tabla1[[#This Row],[PRECIO REF        ($)]]-Tabla1[PRECIO REF        ($)]*Tabla1[OFERTA]</f>
        <v>2.2918599999999998</v>
      </c>
      <c r="M908" s="109">
        <f>$F$3*Tabla1[[#This Row],[PRECIO CON DSCTO]]</f>
        <v>676.02971501399998</v>
      </c>
      <c r="N908" s="31"/>
      <c r="O908" s="49"/>
      <c r="P908" s="30">
        <f>(Tabla1[[#This Row],[PEDIDO ]]*Tabla1[[#This Row],[PRECIO CON DSCTO]])</f>
        <v>0</v>
      </c>
      <c r="Q908" s="30">
        <f>(Tabla1[[#This Row],[PRECIO REF BS]]*Tabla1[[#This Row],[PEDIDO ]])</f>
        <v>0</v>
      </c>
    </row>
    <row r="909" spans="1:18" s="25" customFormat="1" ht="31.5" customHeight="1" x14ac:dyDescent="0.3">
      <c r="A909" s="33" t="s">
        <v>374</v>
      </c>
      <c r="B909" s="87">
        <v>6001390124479</v>
      </c>
      <c r="C909" s="88" t="s">
        <v>2379</v>
      </c>
      <c r="D909" s="93" t="s">
        <v>2380</v>
      </c>
      <c r="E909" s="116">
        <v>46811</v>
      </c>
      <c r="F909" s="158" t="s">
        <v>2388</v>
      </c>
      <c r="G909" s="89" t="s">
        <v>20</v>
      </c>
      <c r="H909" s="28"/>
      <c r="I909" s="117">
        <v>48</v>
      </c>
      <c r="J909" s="117">
        <v>40.846429999999998</v>
      </c>
      <c r="K909" s="113"/>
      <c r="L909" s="48">
        <f>Tabla1[[#This Row],[PRECIO REF        ($)]]-Tabla1[PRECIO REF        ($)]*Tabla1[OFERTA]</f>
        <v>40.846429999999998</v>
      </c>
      <c r="M909" s="109">
        <f>$F$3*Tabla1[[#This Row],[PRECIO CON DSCTO]]</f>
        <v>12048.467372456998</v>
      </c>
      <c r="N909" s="31"/>
      <c r="O909" s="49"/>
      <c r="P909" s="30">
        <f>(Tabla1[[#This Row],[PEDIDO ]]*Tabla1[[#This Row],[PRECIO CON DSCTO]])</f>
        <v>0</v>
      </c>
      <c r="Q909" s="30">
        <f>(Tabla1[[#This Row],[PRECIO REF BS]]*Tabla1[[#This Row],[PEDIDO ]])</f>
        <v>0</v>
      </c>
    </row>
    <row r="910" spans="1:18" s="25" customFormat="1" ht="31.5" customHeight="1" x14ac:dyDescent="0.3">
      <c r="A910" s="33" t="s">
        <v>374</v>
      </c>
      <c r="B910" s="87">
        <v>7592806133042</v>
      </c>
      <c r="C910" s="88" t="s">
        <v>385</v>
      </c>
      <c r="D910" s="157" t="s">
        <v>657</v>
      </c>
      <c r="E910" s="116">
        <v>46873</v>
      </c>
      <c r="F910" s="139" t="s">
        <v>46</v>
      </c>
      <c r="G910" s="89" t="s">
        <v>20</v>
      </c>
      <c r="H910" s="28"/>
      <c r="I910" s="117">
        <v>6</v>
      </c>
      <c r="J910" s="117">
        <v>7.04</v>
      </c>
      <c r="K910" s="113"/>
      <c r="L910" s="48">
        <f>Tabla1[[#This Row],[PRECIO REF        ($)]]-Tabla1[PRECIO REF        ($)]*Tabla1[OFERTA]</f>
        <v>7.04</v>
      </c>
      <c r="M910" s="109">
        <f>$F$3*Tabla1[[#This Row],[PRECIO CON DSCTO]]</f>
        <v>2076.588096</v>
      </c>
      <c r="N910" s="31"/>
      <c r="O910" s="49"/>
      <c r="P910" s="30">
        <f>(Tabla1[[#This Row],[PEDIDO ]]*Tabla1[[#This Row],[PRECIO CON DSCTO]])</f>
        <v>0</v>
      </c>
      <c r="Q910" s="30">
        <f>(Tabla1[[#This Row],[PRECIO REF BS]]*Tabla1[[#This Row],[PEDIDO ]])</f>
        <v>0</v>
      </c>
    </row>
    <row r="911" spans="1:18" s="25" customFormat="1" ht="31.5" customHeight="1" x14ac:dyDescent="0.3">
      <c r="A911" s="33" t="s">
        <v>374</v>
      </c>
      <c r="B911" s="87">
        <v>7592803000859</v>
      </c>
      <c r="C911" s="88" t="s">
        <v>537</v>
      </c>
      <c r="D911" s="156" t="s">
        <v>538</v>
      </c>
      <c r="E911" s="116">
        <v>47056</v>
      </c>
      <c r="F911" s="88" t="s">
        <v>116</v>
      </c>
      <c r="G911" s="89" t="s">
        <v>20</v>
      </c>
      <c r="H911" s="28"/>
      <c r="I911" s="117">
        <v>26</v>
      </c>
      <c r="J911" s="117">
        <v>7.18</v>
      </c>
      <c r="K911" s="113"/>
      <c r="L911" s="48">
        <f>Tabla1[[#This Row],[PRECIO REF        ($)]]-Tabla1[PRECIO REF        ($)]*Tabla1[OFERTA]</f>
        <v>7.18</v>
      </c>
      <c r="M911" s="109">
        <f>$F$3*Tabla1[[#This Row],[PRECIO CON DSCTO]]</f>
        <v>2117.8838820000001</v>
      </c>
      <c r="N911" s="31"/>
      <c r="O911" s="49"/>
      <c r="P911" s="30">
        <f>(Tabla1[[#This Row],[PEDIDO ]]*Tabla1[[#This Row],[PRECIO CON DSCTO]])</f>
        <v>0</v>
      </c>
      <c r="Q911" s="30">
        <f>(Tabla1[[#This Row],[PRECIO REF BS]]*Tabla1[[#This Row],[PEDIDO ]])</f>
        <v>0</v>
      </c>
    </row>
    <row r="912" spans="1:18" s="25" customFormat="1" ht="31.5" customHeight="1" x14ac:dyDescent="0.3">
      <c r="A912" s="33" t="s">
        <v>374</v>
      </c>
      <c r="B912" s="97">
        <v>730170649142</v>
      </c>
      <c r="C912" s="88" t="s">
        <v>1349</v>
      </c>
      <c r="D912" s="145" t="s">
        <v>1371</v>
      </c>
      <c r="E912" s="116">
        <v>46751</v>
      </c>
      <c r="F912" s="139" t="s">
        <v>50</v>
      </c>
      <c r="G912" s="89" t="s">
        <v>20</v>
      </c>
      <c r="H912" s="28"/>
      <c r="I912" s="117">
        <v>15</v>
      </c>
      <c r="J912" s="117">
        <v>3.74</v>
      </c>
      <c r="K912" s="113">
        <v>0.05</v>
      </c>
      <c r="L912" s="48">
        <f>Tabla1[[#This Row],[PRECIO REF        ($)]]-Tabla1[PRECIO REF        ($)]*Tabla1[OFERTA]</f>
        <v>3.5530000000000004</v>
      </c>
      <c r="M912" s="109">
        <f>$F$3*Tabla1[[#This Row],[PRECIO CON DSCTO]]</f>
        <v>1048.0280547</v>
      </c>
      <c r="N912" s="31"/>
      <c r="O912" s="49"/>
      <c r="P912" s="30">
        <f>(Tabla1[[#This Row],[PEDIDO ]]*Tabla1[[#This Row],[PRECIO CON DSCTO]])</f>
        <v>0</v>
      </c>
      <c r="Q912" s="30">
        <f>(Tabla1[[#This Row],[PRECIO REF BS]]*Tabla1[[#This Row],[PEDIDO ]])</f>
        <v>0</v>
      </c>
    </row>
    <row r="913" spans="1:17" s="25" customFormat="1" ht="31.5" customHeight="1" x14ac:dyDescent="0.3">
      <c r="A913" s="33" t="s">
        <v>374</v>
      </c>
      <c r="B913" s="97">
        <v>736372722478</v>
      </c>
      <c r="C913" s="88" t="s">
        <v>1809</v>
      </c>
      <c r="D913" s="155" t="s">
        <v>1810</v>
      </c>
      <c r="E913" s="116">
        <v>46507</v>
      </c>
      <c r="F913" s="98" t="s">
        <v>112</v>
      </c>
      <c r="G913" s="89" t="s">
        <v>20</v>
      </c>
      <c r="H913" s="28"/>
      <c r="I913" s="117">
        <v>22</v>
      </c>
      <c r="J913" s="117">
        <v>2.4049900000000002</v>
      </c>
      <c r="K913" s="113"/>
      <c r="L913" s="48">
        <f>Tabla1[[#This Row],[PRECIO REF        ($)]]-Tabla1[PRECIO REF        ($)]*Tabla1[OFERTA]</f>
        <v>2.4049900000000002</v>
      </c>
      <c r="M913" s="109">
        <f>$F$3*Tabla1[[#This Row],[PRECIO CON DSCTO]]</f>
        <v>709.3996598010001</v>
      </c>
      <c r="N913" s="31"/>
      <c r="O913" s="49"/>
      <c r="P913" s="30">
        <f>(Tabla1[[#This Row],[PEDIDO ]]*Tabla1[[#This Row],[PRECIO CON DSCTO]])</f>
        <v>0</v>
      </c>
      <c r="Q913" s="30">
        <f>(Tabla1[[#This Row],[PRECIO REF BS]]*Tabla1[[#This Row],[PEDIDO ]])</f>
        <v>0</v>
      </c>
    </row>
    <row r="914" spans="1:17" s="25" customFormat="1" ht="31.5" customHeight="1" x14ac:dyDescent="0.3">
      <c r="A914" s="33" t="s">
        <v>374</v>
      </c>
      <c r="B914" s="87">
        <v>8904210707075</v>
      </c>
      <c r="C914" s="88" t="s">
        <v>386</v>
      </c>
      <c r="D914" s="95" t="s">
        <v>387</v>
      </c>
      <c r="E914" s="116">
        <v>46568</v>
      </c>
      <c r="F914" s="90" t="s">
        <v>101</v>
      </c>
      <c r="G914" s="89" t="s">
        <v>20</v>
      </c>
      <c r="H914" s="28" t="s">
        <v>2632</v>
      </c>
      <c r="I914" s="117">
        <v>35</v>
      </c>
      <c r="J914" s="117">
        <v>1.66</v>
      </c>
      <c r="K914" s="113"/>
      <c r="L914" s="48">
        <f>Tabla1[[#This Row],[PRECIO REF        ($)]]-Tabla1[PRECIO REF        ($)]*Tabla1[OFERTA]</f>
        <v>1.66</v>
      </c>
      <c r="M914" s="109">
        <f>$F$3*Tabla1[[#This Row],[PRECIO CON DSCTO]]</f>
        <v>489.65003399999995</v>
      </c>
      <c r="N914" s="31"/>
      <c r="O914" s="49"/>
      <c r="P914" s="30">
        <f>(Tabla1[[#This Row],[PEDIDO ]]*Tabla1[[#This Row],[PRECIO CON DSCTO]])</f>
        <v>0</v>
      </c>
      <c r="Q914" s="18">
        <f>(Tabla1[[#This Row],[PRECIO REF BS]]*Tabla1[[#This Row],[PEDIDO ]])</f>
        <v>0</v>
      </c>
    </row>
    <row r="915" spans="1:17" s="25" customFormat="1" ht="31.5" customHeight="1" x14ac:dyDescent="0.3">
      <c r="A915" s="33" t="s">
        <v>374</v>
      </c>
      <c r="B915" s="87">
        <v>8904210707082</v>
      </c>
      <c r="C915" s="88" t="s">
        <v>388</v>
      </c>
      <c r="D915" s="104" t="s">
        <v>389</v>
      </c>
      <c r="E915" s="116">
        <v>46568</v>
      </c>
      <c r="F915" s="90" t="s">
        <v>101</v>
      </c>
      <c r="G915" s="89" t="s">
        <v>20</v>
      </c>
      <c r="H915" s="28" t="s">
        <v>2632</v>
      </c>
      <c r="I915" s="117">
        <v>118</v>
      </c>
      <c r="J915" s="117">
        <v>1.58</v>
      </c>
      <c r="K915" s="113"/>
      <c r="L915" s="48">
        <f>Tabla1[[#This Row],[PRECIO REF        ($)]]-Tabla1[PRECIO REF        ($)]*Tabla1[OFERTA]</f>
        <v>1.58</v>
      </c>
      <c r="M915" s="109">
        <f>$F$3*Tabla1[[#This Row],[PRECIO CON DSCTO]]</f>
        <v>466.05244200000004</v>
      </c>
      <c r="N915" s="31"/>
      <c r="O915" s="49"/>
      <c r="P915" s="30">
        <f>(Tabla1[[#This Row],[PEDIDO ]]*Tabla1[[#This Row],[PRECIO CON DSCTO]])</f>
        <v>0</v>
      </c>
      <c r="Q915" s="30">
        <f>(Tabla1[[#This Row],[PRECIO REF BS]]*Tabla1[[#This Row],[PEDIDO ]])</f>
        <v>0</v>
      </c>
    </row>
    <row r="916" spans="1:17" s="25" customFormat="1" ht="31.5" customHeight="1" x14ac:dyDescent="0.3">
      <c r="A916" s="33" t="s">
        <v>374</v>
      </c>
      <c r="B916" s="87">
        <v>7592803000408</v>
      </c>
      <c r="C916" s="88" t="s">
        <v>541</v>
      </c>
      <c r="D916" s="94" t="s">
        <v>542</v>
      </c>
      <c r="E916" s="116">
        <v>46476</v>
      </c>
      <c r="F916" s="88" t="s">
        <v>116</v>
      </c>
      <c r="G916" s="89" t="s">
        <v>20</v>
      </c>
      <c r="H916" s="28"/>
      <c r="I916" s="117">
        <v>170</v>
      </c>
      <c r="J916" s="117">
        <v>1.65</v>
      </c>
      <c r="K916" s="113"/>
      <c r="L916" s="48">
        <f>Tabla1[[#This Row],[PRECIO REF        ($)]]-Tabla1[PRECIO REF        ($)]*Tabla1[OFERTA]</f>
        <v>1.65</v>
      </c>
      <c r="M916" s="109">
        <f>$F$3*Tabla1[[#This Row],[PRECIO CON DSCTO]]</f>
        <v>486.70033499999994</v>
      </c>
      <c r="N916" s="31"/>
      <c r="O916" s="49"/>
      <c r="P916" s="30">
        <f>(Tabla1[[#This Row],[PEDIDO ]]*Tabla1[[#This Row],[PRECIO CON DSCTO]])</f>
        <v>0</v>
      </c>
      <c r="Q916" s="30">
        <f>(Tabla1[[#This Row],[PRECIO REF BS]]*Tabla1[[#This Row],[PEDIDO ]])</f>
        <v>0</v>
      </c>
    </row>
    <row r="917" spans="1:17" s="25" customFormat="1" ht="31.5" customHeight="1" x14ac:dyDescent="0.3">
      <c r="A917" s="33" t="s">
        <v>374</v>
      </c>
      <c r="B917" s="87">
        <v>7597758000763</v>
      </c>
      <c r="C917" s="88" t="s">
        <v>2477</v>
      </c>
      <c r="D917" s="146" t="s">
        <v>2478</v>
      </c>
      <c r="E917" s="116">
        <v>46538</v>
      </c>
      <c r="F917" s="97" t="s">
        <v>26</v>
      </c>
      <c r="G917" s="89" t="s">
        <v>20</v>
      </c>
      <c r="H917" s="28"/>
      <c r="I917" s="117">
        <v>1</v>
      </c>
      <c r="J917" s="117">
        <v>1.6652100000000001</v>
      </c>
      <c r="K917" s="113"/>
      <c r="L917" s="48">
        <f>Tabla1[[#This Row],[PRECIO REF        ($)]]-Tabla1[PRECIO REF        ($)]*Tabla1[OFERTA]</f>
        <v>1.6652100000000001</v>
      </c>
      <c r="M917" s="109">
        <f>$F$3*Tabla1[[#This Row],[PRECIO CON DSCTO]]</f>
        <v>491.18682717900003</v>
      </c>
      <c r="N917" s="30"/>
      <c r="O917" s="49"/>
      <c r="P917" s="30">
        <f>(Tabla1[[#This Row],[PEDIDO ]]*Tabla1[[#This Row],[PRECIO CON DSCTO]])</f>
        <v>0</v>
      </c>
      <c r="Q917" s="30">
        <f>(Tabla1[[#This Row],[PRECIO REF BS]]*Tabla1[[#This Row],[PEDIDO ]])</f>
        <v>0</v>
      </c>
    </row>
    <row r="918" spans="1:17" s="25" customFormat="1" ht="31.5" customHeight="1" x14ac:dyDescent="0.3">
      <c r="A918" s="33" t="s">
        <v>374</v>
      </c>
      <c r="B918" s="87">
        <v>7597758000756</v>
      </c>
      <c r="C918" s="88" t="s">
        <v>2479</v>
      </c>
      <c r="D918" s="146" t="s">
        <v>2480</v>
      </c>
      <c r="E918" s="116">
        <v>46538</v>
      </c>
      <c r="F918" s="97" t="s">
        <v>26</v>
      </c>
      <c r="G918" s="89" t="s">
        <v>20</v>
      </c>
      <c r="H918" s="28"/>
      <c r="I918" s="117">
        <v>14</v>
      </c>
      <c r="J918" s="117">
        <v>1.5322199999999999</v>
      </c>
      <c r="K918" s="113"/>
      <c r="L918" s="48">
        <f>Tabla1[[#This Row],[PRECIO REF        ($)]]-Tabla1[PRECIO REF        ($)]*Tabla1[OFERTA]</f>
        <v>1.5322199999999999</v>
      </c>
      <c r="M918" s="109">
        <f>$F$3*Tabla1[[#This Row],[PRECIO CON DSCTO]]</f>
        <v>451.95878017799998</v>
      </c>
      <c r="N918" s="31"/>
      <c r="O918" s="49"/>
      <c r="P918" s="30">
        <f>(Tabla1[[#This Row],[PEDIDO ]]*Tabla1[[#This Row],[PRECIO CON DSCTO]])</f>
        <v>0</v>
      </c>
      <c r="Q918" s="30">
        <f>(Tabla1[[#This Row],[PRECIO REF BS]]*Tabla1[[#This Row],[PEDIDO ]])</f>
        <v>0</v>
      </c>
    </row>
    <row r="919" spans="1:17" s="25" customFormat="1" ht="31.5" customHeight="1" x14ac:dyDescent="0.3">
      <c r="A919" s="33" t="s">
        <v>374</v>
      </c>
      <c r="B919" s="87">
        <v>7592454887014</v>
      </c>
      <c r="C919" s="88" t="s">
        <v>390</v>
      </c>
      <c r="D919" s="102" t="s">
        <v>391</v>
      </c>
      <c r="E919" s="116">
        <v>46419</v>
      </c>
      <c r="F919" s="90" t="s">
        <v>104</v>
      </c>
      <c r="G919" s="89" t="s">
        <v>20</v>
      </c>
      <c r="H919" s="28"/>
      <c r="I919" s="117">
        <v>234</v>
      </c>
      <c r="J919" s="117">
        <v>1.31</v>
      </c>
      <c r="K919" s="113"/>
      <c r="L919" s="48">
        <f>Tabla1[[#This Row],[PRECIO REF        ($)]]-Tabla1[PRECIO REF        ($)]*Tabla1[OFERTA]</f>
        <v>1.31</v>
      </c>
      <c r="M919" s="109">
        <f>$F$3*Tabla1[[#This Row],[PRECIO CON DSCTO]]</f>
        <v>386.41056900000001</v>
      </c>
      <c r="N919" s="31"/>
      <c r="O919" s="49"/>
      <c r="P919" s="30">
        <f>(Tabla1[[#This Row],[PEDIDO ]]*Tabla1[[#This Row],[PRECIO CON DSCTO]])</f>
        <v>0</v>
      </c>
      <c r="Q919" s="30">
        <f>(Tabla1[[#This Row],[PRECIO REF BS]]*Tabla1[[#This Row],[PEDIDO ]])</f>
        <v>0</v>
      </c>
    </row>
    <row r="920" spans="1:17" s="25" customFormat="1" ht="31.5" customHeight="1" x14ac:dyDescent="0.3">
      <c r="A920" s="33" t="s">
        <v>374</v>
      </c>
      <c r="B920" s="87">
        <v>7703712036284</v>
      </c>
      <c r="C920" s="88" t="s">
        <v>556</v>
      </c>
      <c r="D920" s="91" t="s">
        <v>557</v>
      </c>
      <c r="E920" s="116">
        <v>46142</v>
      </c>
      <c r="F920" s="96" t="s">
        <v>51</v>
      </c>
      <c r="G920" s="89" t="s">
        <v>20</v>
      </c>
      <c r="H920" s="28"/>
      <c r="I920" s="117">
        <v>273</v>
      </c>
      <c r="J920" s="117">
        <v>0.72</v>
      </c>
      <c r="K920" s="113"/>
      <c r="L920" s="48">
        <f>Tabla1[[#This Row],[PRECIO REF        ($)]]-Tabla1[PRECIO REF        ($)]*Tabla1[OFERTA]</f>
        <v>0.72</v>
      </c>
      <c r="M920" s="109">
        <f>$F$3*Tabla1[[#This Row],[PRECIO CON DSCTO]]</f>
        <v>212.37832799999998</v>
      </c>
      <c r="N920" s="31"/>
      <c r="O920" s="49"/>
      <c r="P920" s="30">
        <f>(Tabla1[[#This Row],[PEDIDO ]]*Tabla1[[#This Row],[PRECIO CON DSCTO]])</f>
        <v>0</v>
      </c>
      <c r="Q920" s="30">
        <f>(Tabla1[[#This Row],[PRECIO REF BS]]*Tabla1[[#This Row],[PEDIDO ]])</f>
        <v>0</v>
      </c>
    </row>
    <row r="921" spans="1:17" s="25" customFormat="1" ht="31.5" customHeight="1" x14ac:dyDescent="0.3">
      <c r="A921" s="33" t="s">
        <v>374</v>
      </c>
      <c r="B921" s="87">
        <v>7591020080613</v>
      </c>
      <c r="C921" s="88" t="s">
        <v>531</v>
      </c>
      <c r="D921" s="156" t="s">
        <v>532</v>
      </c>
      <c r="E921" s="116">
        <v>47207</v>
      </c>
      <c r="F921" s="90" t="s">
        <v>107</v>
      </c>
      <c r="G921" s="89" t="s">
        <v>20</v>
      </c>
      <c r="H921" s="28"/>
      <c r="I921" s="117">
        <v>19</v>
      </c>
      <c r="J921" s="117">
        <v>15.59</v>
      </c>
      <c r="K921" s="113"/>
      <c r="L921" s="48">
        <f>Tabla1[[#This Row],[PRECIO REF        ($)]]-Tabla1[PRECIO REF        ($)]*Tabla1[OFERTA]</f>
        <v>15.59</v>
      </c>
      <c r="M921" s="109">
        <f>$F$3*Tabla1[[#This Row],[PRECIO CON DSCTO]]</f>
        <v>4598.5807409999998</v>
      </c>
      <c r="N921" s="31"/>
      <c r="O921" s="49"/>
      <c r="P921" s="30">
        <f>(Tabla1[[#This Row],[PEDIDO ]]*Tabla1[[#This Row],[PRECIO CON DSCTO]])</f>
        <v>0</v>
      </c>
      <c r="Q921" s="30">
        <f>(Tabla1[[#This Row],[PRECIO REF BS]]*Tabla1[[#This Row],[PEDIDO ]])</f>
        <v>0</v>
      </c>
    </row>
    <row r="922" spans="1:17" s="25" customFormat="1" ht="31.5" customHeight="1" x14ac:dyDescent="0.3">
      <c r="A922" s="33" t="s">
        <v>374</v>
      </c>
      <c r="B922" s="87">
        <v>7703712030718</v>
      </c>
      <c r="C922" s="88" t="s">
        <v>1318</v>
      </c>
      <c r="D922" s="102" t="s">
        <v>1323</v>
      </c>
      <c r="E922" s="116">
        <v>46231</v>
      </c>
      <c r="F922" s="96" t="s">
        <v>51</v>
      </c>
      <c r="G922" s="89" t="s">
        <v>20</v>
      </c>
      <c r="H922" s="28"/>
      <c r="I922" s="117">
        <v>199</v>
      </c>
      <c r="J922" s="117">
        <v>1.7</v>
      </c>
      <c r="K922" s="113"/>
      <c r="L922" s="48">
        <f>Tabla1[[#This Row],[PRECIO REF        ($)]]-Tabla1[PRECIO REF        ($)]*Tabla1[OFERTA]</f>
        <v>1.7</v>
      </c>
      <c r="M922" s="109">
        <f>$F$3*Tabla1[[#This Row],[PRECIO CON DSCTO]]</f>
        <v>501.44882999999999</v>
      </c>
      <c r="N922" s="31"/>
      <c r="O922" s="49"/>
      <c r="P922" s="30">
        <f>(Tabla1[[#This Row],[PEDIDO ]]*Tabla1[[#This Row],[PRECIO CON DSCTO]])</f>
        <v>0</v>
      </c>
      <c r="Q922" s="30">
        <f>(Tabla1[[#This Row],[PRECIO REF BS]]*Tabla1[[#This Row],[PEDIDO ]])</f>
        <v>0</v>
      </c>
    </row>
    <row r="923" spans="1:17" s="25" customFormat="1" ht="31.5" customHeight="1" x14ac:dyDescent="0.3">
      <c r="A923" s="33" t="s">
        <v>374</v>
      </c>
      <c r="B923" s="87">
        <v>6936292192854</v>
      </c>
      <c r="C923" s="88" t="s">
        <v>2414</v>
      </c>
      <c r="D923" s="102" t="s">
        <v>2415</v>
      </c>
      <c r="E923" s="116">
        <v>46660</v>
      </c>
      <c r="F923" s="96" t="s">
        <v>52</v>
      </c>
      <c r="G923" s="89" t="s">
        <v>20</v>
      </c>
      <c r="H923" s="28"/>
      <c r="I923" s="117">
        <v>140</v>
      </c>
      <c r="J923" s="117">
        <v>1.2350000000000001</v>
      </c>
      <c r="K923" s="113"/>
      <c r="L923" s="48">
        <f>Tabla1[[#This Row],[PRECIO REF        ($)]]-Tabla1[PRECIO REF        ($)]*Tabla1[OFERTA]</f>
        <v>1.2350000000000001</v>
      </c>
      <c r="M923" s="109">
        <f>$F$3*Tabla1[[#This Row],[PRECIO CON DSCTO]]</f>
        <v>364.28782650000005</v>
      </c>
      <c r="N923" s="31"/>
      <c r="O923" s="49"/>
      <c r="P923" s="30">
        <f>(Tabla1[[#This Row],[PEDIDO ]]*Tabla1[[#This Row],[PRECIO CON DSCTO]])</f>
        <v>0</v>
      </c>
      <c r="Q923" s="30">
        <f>(Tabla1[[#This Row],[PRECIO REF BS]]*Tabla1[[#This Row],[PEDIDO ]])</f>
        <v>0</v>
      </c>
    </row>
    <row r="924" spans="1:17" s="25" customFormat="1" ht="31.5" customHeight="1" x14ac:dyDescent="0.3">
      <c r="A924" s="33" t="s">
        <v>374</v>
      </c>
      <c r="B924" s="97">
        <v>736372692108</v>
      </c>
      <c r="C924" s="88" t="s">
        <v>1811</v>
      </c>
      <c r="D924" s="151" t="s">
        <v>1812</v>
      </c>
      <c r="E924" s="116">
        <v>46538</v>
      </c>
      <c r="F924" s="98" t="s">
        <v>112</v>
      </c>
      <c r="G924" s="89" t="s">
        <v>20</v>
      </c>
      <c r="H924" s="28"/>
      <c r="I924" s="117">
        <v>54</v>
      </c>
      <c r="J924" s="117">
        <v>1.94</v>
      </c>
      <c r="K924" s="113"/>
      <c r="L924" s="48">
        <f>Tabla1[[#This Row],[PRECIO REF        ($)]]-Tabla1[PRECIO REF        ($)]*Tabla1[OFERTA]</f>
        <v>1.94</v>
      </c>
      <c r="M924" s="109">
        <f>$F$3*Tabla1[[#This Row],[PRECIO CON DSCTO]]</f>
        <v>572.24160599999993</v>
      </c>
      <c r="N924" s="31"/>
      <c r="O924" s="49"/>
      <c r="P924" s="30">
        <f>(Tabla1[[#This Row],[PEDIDO ]]*Tabla1[[#This Row],[PRECIO CON DSCTO]])</f>
        <v>0</v>
      </c>
      <c r="Q924" s="30">
        <f>(Tabla1[[#This Row],[PRECIO REF BS]]*Tabla1[[#This Row],[PEDIDO ]])</f>
        <v>0</v>
      </c>
    </row>
    <row r="925" spans="1:17" s="25" customFormat="1" ht="31.5" customHeight="1" x14ac:dyDescent="0.3">
      <c r="A925" s="33" t="s">
        <v>374</v>
      </c>
      <c r="B925" s="87">
        <v>7590027001126</v>
      </c>
      <c r="C925" s="88" t="s">
        <v>392</v>
      </c>
      <c r="D925" s="93" t="s">
        <v>393</v>
      </c>
      <c r="E925" s="116">
        <v>46203</v>
      </c>
      <c r="F925" s="139" t="s">
        <v>114</v>
      </c>
      <c r="G925" s="89" t="s">
        <v>20</v>
      </c>
      <c r="H925" s="28"/>
      <c r="I925" s="117">
        <v>120</v>
      </c>
      <c r="J925" s="117">
        <v>5.86</v>
      </c>
      <c r="K925" s="113"/>
      <c r="L925" s="48">
        <f>Tabla1[[#This Row],[PRECIO REF        ($)]]-Tabla1[PRECIO REF        ($)]*Tabla1[OFERTA]</f>
        <v>5.86</v>
      </c>
      <c r="M925" s="109">
        <f>$F$3*Tabla1[[#This Row],[PRECIO CON DSCTO]]</f>
        <v>1728.5236140000002</v>
      </c>
      <c r="N925" s="31"/>
      <c r="O925" s="49"/>
      <c r="P925" s="30">
        <f>(Tabla1[[#This Row],[PEDIDO ]]*Tabla1[[#This Row],[PRECIO CON DSCTO]])</f>
        <v>0</v>
      </c>
      <c r="Q925" s="30">
        <f>(Tabla1[[#This Row],[PRECIO REF BS]]*Tabla1[[#This Row],[PEDIDO ]])</f>
        <v>0</v>
      </c>
    </row>
    <row r="926" spans="1:17" s="25" customFormat="1" ht="31.5" customHeight="1" x14ac:dyDescent="0.3">
      <c r="A926" s="33" t="s">
        <v>374</v>
      </c>
      <c r="B926" s="87">
        <v>7592454000802</v>
      </c>
      <c r="C926" s="88" t="s">
        <v>394</v>
      </c>
      <c r="D926" s="151" t="s">
        <v>395</v>
      </c>
      <c r="E926" s="116">
        <v>46295</v>
      </c>
      <c r="F926" s="103" t="s">
        <v>153</v>
      </c>
      <c r="G926" s="89" t="s">
        <v>20</v>
      </c>
      <c r="H926" s="28"/>
      <c r="I926" s="117">
        <v>31</v>
      </c>
      <c r="J926" s="117">
        <v>1.72</v>
      </c>
      <c r="K926" s="113"/>
      <c r="L926" s="48">
        <f>Tabla1[[#This Row],[PRECIO REF        ($)]]-Tabla1[PRECIO REF        ($)]*Tabla1[OFERTA]</f>
        <v>1.72</v>
      </c>
      <c r="M926" s="109">
        <f>$F$3*Tabla1[[#This Row],[PRECIO CON DSCTO]]</f>
        <v>507.34822800000001</v>
      </c>
      <c r="N926" s="31"/>
      <c r="O926" s="49"/>
      <c r="P926" s="30">
        <f>(Tabla1[[#This Row],[PEDIDO ]]*Tabla1[[#This Row],[PRECIO CON DSCTO]])</f>
        <v>0</v>
      </c>
      <c r="Q926" s="30">
        <f>(Tabla1[[#This Row],[PRECIO REF BS]]*Tabla1[[#This Row],[PEDIDO ]])</f>
        <v>0</v>
      </c>
    </row>
    <row r="927" spans="1:17" s="25" customFormat="1" ht="31.5" customHeight="1" x14ac:dyDescent="0.3">
      <c r="A927" s="33" t="s">
        <v>374</v>
      </c>
      <c r="B927" s="87">
        <v>7592637000797</v>
      </c>
      <c r="C927" s="88" t="s">
        <v>2102</v>
      </c>
      <c r="D927" s="91" t="s">
        <v>2103</v>
      </c>
      <c r="E927" s="116">
        <v>46142</v>
      </c>
      <c r="F927" s="88" t="s">
        <v>39</v>
      </c>
      <c r="G927" s="89" t="s">
        <v>20</v>
      </c>
      <c r="H927" s="28"/>
      <c r="I927" s="117">
        <v>7</v>
      </c>
      <c r="J927" s="117">
        <v>7.9650800000000004</v>
      </c>
      <c r="K927" s="113"/>
      <c r="L927" s="48">
        <f>Tabla1[[#This Row],[PRECIO REF        ($)]]-Tabla1[PRECIO REF        ($)]*Tabla1[OFERTA]</f>
        <v>7.9650800000000004</v>
      </c>
      <c r="M927" s="109">
        <f>$F$3*Tabla1[[#This Row],[PRECIO CON DSCTO]]</f>
        <v>2349.4588510920003</v>
      </c>
      <c r="N927" s="31"/>
      <c r="O927" s="49"/>
      <c r="P927" s="30">
        <f>(Tabla1[[#This Row],[PEDIDO ]]*Tabla1[[#This Row],[PRECIO CON DSCTO]])</f>
        <v>0</v>
      </c>
      <c r="Q927" s="30">
        <f>(Tabla1[[#This Row],[PRECIO REF BS]]*Tabla1[[#This Row],[PEDIDO ]])</f>
        <v>0</v>
      </c>
    </row>
    <row r="928" spans="1:17" s="25" customFormat="1" ht="31.5" customHeight="1" x14ac:dyDescent="0.3">
      <c r="A928" s="33" t="s">
        <v>374</v>
      </c>
      <c r="B928" s="87">
        <v>7591243801965</v>
      </c>
      <c r="C928" s="88" t="s">
        <v>1280</v>
      </c>
      <c r="D928" s="171" t="s">
        <v>1402</v>
      </c>
      <c r="E928" s="116">
        <v>46568</v>
      </c>
      <c r="F928" s="88" t="s">
        <v>36</v>
      </c>
      <c r="G928" s="89" t="s">
        <v>20</v>
      </c>
      <c r="H928" s="28"/>
      <c r="I928" s="117">
        <v>3</v>
      </c>
      <c r="J928" s="117">
        <v>14.50704</v>
      </c>
      <c r="K928" s="113"/>
      <c r="L928" s="48">
        <f>Tabla1[[#This Row],[PRECIO REF        ($)]]-Tabla1[PRECIO REF        ($)]*Tabla1[OFERTA]</f>
        <v>14.50704</v>
      </c>
      <c r="M928" s="109">
        <f>$F$3*Tabla1[[#This Row],[PRECIO CON DSCTO]]</f>
        <v>4279.1401380959996</v>
      </c>
      <c r="N928" s="31"/>
      <c r="O928" s="49"/>
      <c r="P928" s="30">
        <f>(Tabla1[[#This Row],[PEDIDO ]]*Tabla1[[#This Row],[PRECIO CON DSCTO]])</f>
        <v>0</v>
      </c>
      <c r="Q928" s="30">
        <f>(Tabla1[[#This Row],[PRECIO REF BS]]*Tabla1[[#This Row],[PEDIDO ]])</f>
        <v>0</v>
      </c>
    </row>
    <row r="929" spans="1:17" s="25" customFormat="1" ht="31.5" customHeight="1" x14ac:dyDescent="0.3">
      <c r="A929" s="33" t="s">
        <v>374</v>
      </c>
      <c r="B929" s="87">
        <v>7594001102373</v>
      </c>
      <c r="C929" s="88" t="s">
        <v>1235</v>
      </c>
      <c r="D929" s="108" t="s">
        <v>1404</v>
      </c>
      <c r="E929" s="116">
        <v>46568</v>
      </c>
      <c r="F929" s="150" t="s">
        <v>119</v>
      </c>
      <c r="G929" s="89" t="s">
        <v>20</v>
      </c>
      <c r="H929" s="28" t="s">
        <v>2632</v>
      </c>
      <c r="I929" s="117">
        <v>84</v>
      </c>
      <c r="J929" s="117">
        <v>2.37</v>
      </c>
      <c r="K929" s="115"/>
      <c r="L929" s="48">
        <f>Tabla1[[#This Row],[PRECIO REF        ($)]]-Tabla1[PRECIO REF        ($)]*Tabla1[OFERTA]</f>
        <v>2.37</v>
      </c>
      <c r="M929" s="109">
        <f>$F$3*Tabla1[[#This Row],[PRECIO CON DSCTO]]</f>
        <v>699.07866300000001</v>
      </c>
      <c r="N929" s="31"/>
      <c r="O929" s="49"/>
      <c r="P929" s="30">
        <f>(Tabla1[[#This Row],[PEDIDO ]]*Tabla1[[#This Row],[PRECIO CON DSCTO]])</f>
        <v>0</v>
      </c>
      <c r="Q929" s="30">
        <f>(Tabla1[[#This Row],[PRECIO REF BS]]*Tabla1[[#This Row],[PEDIDO ]])</f>
        <v>0</v>
      </c>
    </row>
    <row r="930" spans="1:17" s="25" customFormat="1" ht="31.5" customHeight="1" x14ac:dyDescent="0.3">
      <c r="A930" s="33" t="s">
        <v>374</v>
      </c>
      <c r="B930" s="87">
        <v>7591619001241</v>
      </c>
      <c r="C930" s="88" t="s">
        <v>2481</v>
      </c>
      <c r="D930" s="156" t="s">
        <v>2482</v>
      </c>
      <c r="E930" s="116">
        <v>46568</v>
      </c>
      <c r="F930" s="92" t="s">
        <v>40</v>
      </c>
      <c r="G930" s="89" t="s">
        <v>20</v>
      </c>
      <c r="H930" s="28"/>
      <c r="I930" s="117">
        <v>13</v>
      </c>
      <c r="J930" s="117">
        <v>7.31806</v>
      </c>
      <c r="K930" s="113"/>
      <c r="L930" s="29">
        <f>Tabla1[[#This Row],[PRECIO REF        ($)]]-Tabla1[PRECIO REF        ($)]*Tabla1[OFERTA]</f>
        <v>7.31806</v>
      </c>
      <c r="M930" s="109">
        <f>$F$3*Tabla1[[#This Row],[PRECIO CON DSCTO]]</f>
        <v>2158.607426394</v>
      </c>
      <c r="N930" s="31"/>
      <c r="O930" s="32"/>
      <c r="P930" s="30">
        <f>(Tabla1[[#This Row],[PEDIDO ]]*Tabla1[[#This Row],[PRECIO CON DSCTO]])</f>
        <v>0</v>
      </c>
      <c r="Q930" s="30">
        <f>(Tabla1[[#This Row],[PRECIO REF BS]]*Tabla1[[#This Row],[PEDIDO ]])</f>
        <v>0</v>
      </c>
    </row>
    <row r="931" spans="1:17" s="25" customFormat="1" ht="31.5" customHeight="1" x14ac:dyDescent="0.3">
      <c r="A931" s="33" t="s">
        <v>374</v>
      </c>
      <c r="B931" s="97">
        <v>736372722485</v>
      </c>
      <c r="C931" s="88" t="s">
        <v>1614</v>
      </c>
      <c r="D931" s="146" t="s">
        <v>1615</v>
      </c>
      <c r="E931" s="116">
        <v>46812</v>
      </c>
      <c r="F931" s="98" t="s">
        <v>112</v>
      </c>
      <c r="G931" s="89" t="s">
        <v>20</v>
      </c>
      <c r="H931" s="28"/>
      <c r="I931" s="117">
        <v>4</v>
      </c>
      <c r="J931" s="117">
        <v>3.887</v>
      </c>
      <c r="K931" s="113"/>
      <c r="L931" s="48">
        <f>Tabla1[[#This Row],[PRECIO REF        ($)]]-Tabla1[PRECIO REF        ($)]*Tabla1[OFERTA]</f>
        <v>3.887</v>
      </c>
      <c r="M931" s="109">
        <f>$F$3*Tabla1[[#This Row],[PRECIO CON DSCTO]]</f>
        <v>1146.5480012999999</v>
      </c>
      <c r="N931" s="31"/>
      <c r="O931" s="49"/>
      <c r="P931" s="30">
        <f>(Tabla1[[#This Row],[PEDIDO ]]*Tabla1[[#This Row],[PRECIO CON DSCTO]])</f>
        <v>0</v>
      </c>
      <c r="Q931" s="30">
        <f>(Tabla1[[#This Row],[PRECIO REF BS]]*Tabla1[[#This Row],[PEDIDO ]])</f>
        <v>0</v>
      </c>
    </row>
    <row r="932" spans="1:17" s="25" customFormat="1" ht="31.5" customHeight="1" x14ac:dyDescent="0.3">
      <c r="A932" s="33" t="s">
        <v>374</v>
      </c>
      <c r="B932" s="87">
        <v>7703712035058</v>
      </c>
      <c r="C932" s="88" t="s">
        <v>397</v>
      </c>
      <c r="D932" s="144" t="s">
        <v>398</v>
      </c>
      <c r="E932" s="116">
        <v>46456</v>
      </c>
      <c r="F932" s="96" t="s">
        <v>51</v>
      </c>
      <c r="G932" s="89" t="s">
        <v>20</v>
      </c>
      <c r="H932" s="28"/>
      <c r="I932" s="117">
        <v>69</v>
      </c>
      <c r="J932" s="117">
        <v>4.8499999999999996</v>
      </c>
      <c r="K932" s="113"/>
      <c r="L932" s="48">
        <f>Tabla1[[#This Row],[PRECIO REF        ($)]]-Tabla1[PRECIO REF        ($)]*Tabla1[OFERTA]</f>
        <v>4.8499999999999996</v>
      </c>
      <c r="M932" s="109">
        <f>$F$3*Tabla1[[#This Row],[PRECIO CON DSCTO]]</f>
        <v>1430.6040149999999</v>
      </c>
      <c r="N932" s="31"/>
      <c r="O932" s="49"/>
      <c r="P932" s="30">
        <f>(Tabla1[[#This Row],[PEDIDO ]]*Tabla1[[#This Row],[PRECIO CON DSCTO]])</f>
        <v>0</v>
      </c>
      <c r="Q932" s="30">
        <f>(Tabla1[[#This Row],[PRECIO REF BS]]*Tabla1[[#This Row],[PEDIDO ]])</f>
        <v>0</v>
      </c>
    </row>
    <row r="933" spans="1:17" s="25" customFormat="1" ht="31.5" customHeight="1" x14ac:dyDescent="0.3">
      <c r="A933" s="33" t="s">
        <v>374</v>
      </c>
      <c r="B933" s="89"/>
      <c r="C933" s="88" t="s">
        <v>1813</v>
      </c>
      <c r="D933" s="146" t="s">
        <v>1814</v>
      </c>
      <c r="E933" s="116">
        <v>46903</v>
      </c>
      <c r="F933" s="150" t="s">
        <v>119</v>
      </c>
      <c r="G933" s="89" t="s">
        <v>20</v>
      </c>
      <c r="H933" s="28" t="s">
        <v>2632</v>
      </c>
      <c r="I933" s="117">
        <v>9</v>
      </c>
      <c r="J933" s="117">
        <v>4.4400000000000004</v>
      </c>
      <c r="K933" s="113"/>
      <c r="L933" s="48">
        <f>Tabla1[[#This Row],[PRECIO REF        ($)]]-Tabla1[PRECIO REF        ($)]*Tabla1[OFERTA]</f>
        <v>4.4400000000000004</v>
      </c>
      <c r="M933" s="109">
        <f>$F$3*Tabla1[[#This Row],[PRECIO CON DSCTO]]</f>
        <v>1309.6663560000002</v>
      </c>
      <c r="N933" s="31"/>
      <c r="O933" s="49"/>
      <c r="P933" s="30">
        <f>(Tabla1[[#This Row],[PEDIDO ]]*Tabla1[[#This Row],[PRECIO CON DSCTO]])</f>
        <v>0</v>
      </c>
      <c r="Q933" s="30">
        <f>(Tabla1[[#This Row],[PRECIO REF BS]]*Tabla1[[#This Row],[PEDIDO ]])</f>
        <v>0</v>
      </c>
    </row>
    <row r="934" spans="1:17" s="25" customFormat="1" ht="31.5" customHeight="1" x14ac:dyDescent="0.3">
      <c r="A934" s="33" t="s">
        <v>374</v>
      </c>
      <c r="B934" s="97">
        <v>736372722461</v>
      </c>
      <c r="C934" s="88" t="s">
        <v>2033</v>
      </c>
      <c r="D934" s="145" t="s">
        <v>2034</v>
      </c>
      <c r="E934" s="116">
        <v>46812</v>
      </c>
      <c r="F934" s="98" t="s">
        <v>112</v>
      </c>
      <c r="G934" s="89" t="s">
        <v>20</v>
      </c>
      <c r="H934" s="28"/>
      <c r="I934" s="117">
        <v>33</v>
      </c>
      <c r="J934" s="117">
        <v>5.19</v>
      </c>
      <c r="K934" s="115"/>
      <c r="L934" s="48">
        <f>Tabla1[[#This Row],[PRECIO REF        ($)]]-Tabla1[PRECIO REF        ($)]*Tabla1[OFERTA]</f>
        <v>5.19</v>
      </c>
      <c r="M934" s="109">
        <f>$F$3*Tabla1[[#This Row],[PRECIO CON DSCTO]]</f>
        <v>1530.893781</v>
      </c>
      <c r="N934" s="31"/>
      <c r="O934" s="49"/>
      <c r="P934" s="30">
        <f>(Tabla1[[#This Row],[PEDIDO ]]*Tabla1[[#This Row],[PRECIO CON DSCTO]])</f>
        <v>0</v>
      </c>
      <c r="Q934" s="30">
        <f>(Tabla1[[#This Row],[PRECIO REF BS]]*Tabla1[[#This Row],[PEDIDO ]])</f>
        <v>0</v>
      </c>
    </row>
    <row r="935" spans="1:17" s="25" customFormat="1" ht="31.5" customHeight="1" x14ac:dyDescent="0.3">
      <c r="A935" s="50" t="s">
        <v>374</v>
      </c>
      <c r="B935" s="87">
        <v>8906005117717</v>
      </c>
      <c r="C935" s="88" t="s">
        <v>2104</v>
      </c>
      <c r="D935" s="157" t="s">
        <v>2105</v>
      </c>
      <c r="E935" s="116">
        <v>46905</v>
      </c>
      <c r="F935" s="96" t="s">
        <v>52</v>
      </c>
      <c r="G935" s="89" t="s">
        <v>20</v>
      </c>
      <c r="H935" s="28"/>
      <c r="I935" s="117">
        <v>11</v>
      </c>
      <c r="J935" s="117">
        <v>1.2090000000000001</v>
      </c>
      <c r="K935" s="113"/>
      <c r="L935" s="29">
        <f>Tabla1[[#This Row],[PRECIO REF        ($)]]-Tabla1[PRECIO REF        ($)]*Tabla1[OFERTA]</f>
        <v>1.2090000000000001</v>
      </c>
      <c r="M935" s="109">
        <f>$F$3*Tabla1[[#This Row],[PRECIO CON DSCTO]]</f>
        <v>356.61860910000001</v>
      </c>
      <c r="N935" s="31"/>
      <c r="O935" s="32"/>
      <c r="P935" s="30">
        <f>(Tabla1[[#This Row],[PEDIDO ]]*Tabla1[[#This Row],[PRECIO CON DSCTO]])</f>
        <v>0</v>
      </c>
      <c r="Q935" s="30">
        <f>(Tabla1[[#This Row],[PRECIO REF BS]]*Tabla1[[#This Row],[PEDIDO ]])</f>
        <v>0</v>
      </c>
    </row>
    <row r="936" spans="1:17" s="25" customFormat="1" ht="31.5" customHeight="1" x14ac:dyDescent="0.3">
      <c r="A936" s="33" t="s">
        <v>374</v>
      </c>
      <c r="B936" s="87">
        <v>8908007037345</v>
      </c>
      <c r="C936" s="88" t="s">
        <v>2035</v>
      </c>
      <c r="D936" s="102" t="s">
        <v>2299</v>
      </c>
      <c r="E936" s="116">
        <v>46081</v>
      </c>
      <c r="F936" s="139" t="s">
        <v>401</v>
      </c>
      <c r="G936" s="89" t="s">
        <v>20</v>
      </c>
      <c r="H936" s="28"/>
      <c r="I936" s="117">
        <v>27</v>
      </c>
      <c r="J936" s="117">
        <v>3.18</v>
      </c>
      <c r="K936" s="115"/>
      <c r="L936" s="48">
        <f>Tabla1[[#This Row],[PRECIO REF        ($)]]-Tabla1[PRECIO REF        ($)]*Tabla1[OFERTA]</f>
        <v>3.18</v>
      </c>
      <c r="M936" s="109">
        <f>$F$3*Tabla1[[#This Row],[PRECIO CON DSCTO]]</f>
        <v>938.00428199999999</v>
      </c>
      <c r="N936" s="31"/>
      <c r="O936" s="49"/>
      <c r="P936" s="30">
        <f>(Tabla1[[#This Row],[PEDIDO ]]*Tabla1[[#This Row],[PRECIO CON DSCTO]])</f>
        <v>0</v>
      </c>
      <c r="Q936" s="30">
        <f>(Tabla1[[#This Row],[PRECIO REF BS]]*Tabla1[[#This Row],[PEDIDO ]])</f>
        <v>0</v>
      </c>
    </row>
    <row r="937" spans="1:17" s="25" customFormat="1" ht="31.5" customHeight="1" x14ac:dyDescent="0.3">
      <c r="A937" s="33" t="s">
        <v>374</v>
      </c>
      <c r="B937" s="87">
        <v>8901872008373</v>
      </c>
      <c r="C937" s="88" t="s">
        <v>1632</v>
      </c>
      <c r="D937" s="157" t="s">
        <v>1633</v>
      </c>
      <c r="E937" s="116">
        <v>46631</v>
      </c>
      <c r="F937" s="96" t="s">
        <v>52</v>
      </c>
      <c r="G937" s="89" t="s">
        <v>20</v>
      </c>
      <c r="H937" s="28"/>
      <c r="I937" s="117">
        <v>44</v>
      </c>
      <c r="J937" s="117">
        <v>1.84</v>
      </c>
      <c r="K937" s="113"/>
      <c r="L937" s="48">
        <f>Tabla1[[#This Row],[PRECIO REF        ($)]]-Tabla1[PRECIO REF        ($)]*Tabla1[OFERTA]</f>
        <v>1.84</v>
      </c>
      <c r="M937" s="109">
        <f>$F$3*Tabla1[[#This Row],[PRECIO CON DSCTO]]</f>
        <v>542.74461600000006</v>
      </c>
      <c r="N937" s="31"/>
      <c r="O937" s="49"/>
      <c r="P937" s="30">
        <f>(Tabla1[[#This Row],[PEDIDO ]]*Tabla1[[#This Row],[PRECIO CON DSCTO]])</f>
        <v>0</v>
      </c>
      <c r="Q937" s="30">
        <f>(Tabla1[[#This Row],[PRECIO REF BS]]*Tabla1[[#This Row],[PEDIDO ]])</f>
        <v>0</v>
      </c>
    </row>
    <row r="938" spans="1:17" s="25" customFormat="1" ht="31.5" customHeight="1" x14ac:dyDescent="0.3">
      <c r="A938" s="33" t="s">
        <v>374</v>
      </c>
      <c r="B938" s="87">
        <v>7592454120852</v>
      </c>
      <c r="C938" s="88" t="s">
        <v>2211</v>
      </c>
      <c r="D938" s="93" t="s">
        <v>2212</v>
      </c>
      <c r="E938" s="116">
        <v>46996</v>
      </c>
      <c r="F938" s="90" t="s">
        <v>104</v>
      </c>
      <c r="G938" s="89" t="s">
        <v>20</v>
      </c>
      <c r="H938" s="28"/>
      <c r="I938" s="117">
        <v>6</v>
      </c>
      <c r="J938" s="117">
        <v>1.65</v>
      </c>
      <c r="K938" s="113"/>
      <c r="L938" s="48">
        <f>Tabla1[[#This Row],[PRECIO REF        ($)]]-Tabla1[PRECIO REF        ($)]*Tabla1[OFERTA]</f>
        <v>1.65</v>
      </c>
      <c r="M938" s="109">
        <f>$F$3*Tabla1[[#This Row],[PRECIO CON DSCTO]]</f>
        <v>486.70033499999994</v>
      </c>
      <c r="N938" s="31"/>
      <c r="O938" s="49"/>
      <c r="P938" s="30">
        <f>(Tabla1[[#This Row],[PEDIDO ]]*Tabla1[[#This Row],[PRECIO CON DSCTO]])</f>
        <v>0</v>
      </c>
      <c r="Q938" s="30">
        <f>(Tabla1[[#This Row],[PRECIO REF BS]]*Tabla1[[#This Row],[PEDIDO ]])</f>
        <v>0</v>
      </c>
    </row>
    <row r="939" spans="1:17" s="25" customFormat="1" ht="31.5" customHeight="1" x14ac:dyDescent="0.3">
      <c r="A939" s="33" t="s">
        <v>374</v>
      </c>
      <c r="B939" s="87">
        <v>7592806133530</v>
      </c>
      <c r="C939" s="88" t="s">
        <v>1691</v>
      </c>
      <c r="D939" s="145" t="s">
        <v>1692</v>
      </c>
      <c r="E939" s="116">
        <v>46965</v>
      </c>
      <c r="F939" s="139" t="s">
        <v>46</v>
      </c>
      <c r="G939" s="89" t="s">
        <v>20</v>
      </c>
      <c r="H939" s="28"/>
      <c r="I939" s="117">
        <v>80</v>
      </c>
      <c r="J939" s="117">
        <v>10.29</v>
      </c>
      <c r="K939" s="113"/>
      <c r="L939" s="48">
        <f>Tabla1[[#This Row],[PRECIO REF        ($)]]-Tabla1[PRECIO REF        ($)]*Tabla1[OFERTA]</f>
        <v>10.29</v>
      </c>
      <c r="M939" s="109">
        <f>$F$3*Tabla1[[#This Row],[PRECIO CON DSCTO]]</f>
        <v>3035.2402709999997</v>
      </c>
      <c r="N939" s="31"/>
      <c r="O939" s="49"/>
      <c r="P939" s="30">
        <f>(Tabla1[[#This Row],[PEDIDO ]]*Tabla1[[#This Row],[PRECIO CON DSCTO]])</f>
        <v>0</v>
      </c>
      <c r="Q939" s="30">
        <f>(Tabla1[[#This Row],[PRECIO REF BS]]*Tabla1[[#This Row],[PEDIDO ]])</f>
        <v>0</v>
      </c>
    </row>
    <row r="940" spans="1:17" s="25" customFormat="1" ht="31.5" customHeight="1" x14ac:dyDescent="0.3">
      <c r="A940" s="50" t="s">
        <v>374</v>
      </c>
      <c r="B940" s="87">
        <v>7592806133073</v>
      </c>
      <c r="C940" s="88" t="s">
        <v>1693</v>
      </c>
      <c r="D940" s="177" t="s">
        <v>1694</v>
      </c>
      <c r="E940" s="116">
        <v>47695</v>
      </c>
      <c r="F940" s="139" t="s">
        <v>46</v>
      </c>
      <c r="G940" s="89" t="s">
        <v>20</v>
      </c>
      <c r="H940" s="28"/>
      <c r="I940" s="117">
        <v>61</v>
      </c>
      <c r="J940" s="117">
        <v>8.49</v>
      </c>
      <c r="K940" s="113"/>
      <c r="L940" s="29">
        <f>Tabla1[[#This Row],[PRECIO REF        ($)]]-Tabla1[PRECIO REF        ($)]*Tabla1[OFERTA]</f>
        <v>8.49</v>
      </c>
      <c r="M940" s="109">
        <f>$F$3*Tabla1[[#This Row],[PRECIO CON DSCTO]]</f>
        <v>2504.2944510000002</v>
      </c>
      <c r="N940" s="31"/>
      <c r="O940" s="32"/>
      <c r="P940" s="30">
        <f>(Tabla1[[#This Row],[PEDIDO ]]*Tabla1[[#This Row],[PRECIO CON DSCTO]])</f>
        <v>0</v>
      </c>
      <c r="Q940" s="30">
        <f>(Tabla1[[#This Row],[PRECIO REF BS]]*Tabla1[[#This Row],[PEDIDO ]])</f>
        <v>0</v>
      </c>
    </row>
    <row r="941" spans="1:17" s="25" customFormat="1" ht="31.5" customHeight="1" x14ac:dyDescent="0.3">
      <c r="A941" s="33" t="s">
        <v>374</v>
      </c>
      <c r="B941" s="87">
        <v>8904210707174</v>
      </c>
      <c r="C941" s="88" t="s">
        <v>399</v>
      </c>
      <c r="D941" s="141" t="s">
        <v>400</v>
      </c>
      <c r="E941" s="116">
        <v>46751</v>
      </c>
      <c r="F941" s="90" t="s">
        <v>101</v>
      </c>
      <c r="G941" s="89" t="s">
        <v>20</v>
      </c>
      <c r="H941" s="28" t="s">
        <v>2632</v>
      </c>
      <c r="I941" s="117">
        <v>16</v>
      </c>
      <c r="J941" s="117">
        <v>3.38</v>
      </c>
      <c r="K941" s="113"/>
      <c r="L941" s="48">
        <f>Tabla1[[#This Row],[PRECIO REF        ($)]]-Tabla1[PRECIO REF        ($)]*Tabla1[OFERTA]</f>
        <v>3.38</v>
      </c>
      <c r="M941" s="109">
        <f>$F$3*Tabla1[[#This Row],[PRECIO CON DSCTO]]</f>
        <v>996.99826199999995</v>
      </c>
      <c r="N941" s="31"/>
      <c r="O941" s="49"/>
      <c r="P941" s="30">
        <f>(Tabla1[[#This Row],[PEDIDO ]]*Tabla1[[#This Row],[PRECIO CON DSCTO]])</f>
        <v>0</v>
      </c>
      <c r="Q941" s="30">
        <f>(Tabla1[[#This Row],[PRECIO REF BS]]*Tabla1[[#This Row],[PEDIDO ]])</f>
        <v>0</v>
      </c>
    </row>
    <row r="942" spans="1:17" s="25" customFormat="1" ht="31.5" customHeight="1" x14ac:dyDescent="0.3">
      <c r="A942" s="33" t="s">
        <v>374</v>
      </c>
      <c r="B942" s="87">
        <v>8908020242283</v>
      </c>
      <c r="C942" s="88" t="s">
        <v>575</v>
      </c>
      <c r="D942" s="93" t="s">
        <v>576</v>
      </c>
      <c r="E942" s="116">
        <v>46419</v>
      </c>
      <c r="F942" s="90" t="s">
        <v>113</v>
      </c>
      <c r="G942" s="89" t="s">
        <v>20</v>
      </c>
      <c r="H942" s="28"/>
      <c r="I942" s="117">
        <v>16</v>
      </c>
      <c r="J942" s="117">
        <v>2.12</v>
      </c>
      <c r="K942" s="115"/>
      <c r="L942" s="48">
        <f>Tabla1[[#This Row],[PRECIO REF        ($)]]-Tabla1[PRECIO REF        ($)]*Tabla1[OFERTA]</f>
        <v>2.12</v>
      </c>
      <c r="M942" s="109">
        <f>$F$3*Tabla1[[#This Row],[PRECIO CON DSCTO]]</f>
        <v>625.33618799999999</v>
      </c>
      <c r="N942" s="31"/>
      <c r="O942" s="49"/>
      <c r="P942" s="30">
        <f>(Tabla1[[#This Row],[PEDIDO ]]*Tabla1[[#This Row],[PRECIO CON DSCTO]])</f>
        <v>0</v>
      </c>
      <c r="Q942" s="30">
        <f>(Tabla1[[#This Row],[PRECIO REF BS]]*Tabla1[[#This Row],[PEDIDO ]])</f>
        <v>0</v>
      </c>
    </row>
    <row r="943" spans="1:17" s="25" customFormat="1" ht="31.5" customHeight="1" x14ac:dyDescent="0.3">
      <c r="A943" s="33" t="s">
        <v>374</v>
      </c>
      <c r="B943" s="97">
        <v>730170648947</v>
      </c>
      <c r="C943" s="88" t="s">
        <v>1360</v>
      </c>
      <c r="D943" s="162" t="s">
        <v>1381</v>
      </c>
      <c r="E943" s="116">
        <v>46660</v>
      </c>
      <c r="F943" s="139" t="s">
        <v>50</v>
      </c>
      <c r="G943" s="89" t="s">
        <v>20</v>
      </c>
      <c r="H943" s="28"/>
      <c r="I943" s="117">
        <v>33</v>
      </c>
      <c r="J943" s="117">
        <v>1.79</v>
      </c>
      <c r="K943" s="115">
        <v>0.05</v>
      </c>
      <c r="L943" s="48">
        <f>Tabla1[[#This Row],[PRECIO REF        ($)]]-Tabla1[PRECIO REF        ($)]*Tabla1[OFERTA]</f>
        <v>1.7005000000000001</v>
      </c>
      <c r="M943" s="109">
        <f>$F$3*Tabla1[[#This Row],[PRECIO CON DSCTO]]</f>
        <v>501.59631495000002</v>
      </c>
      <c r="N943" s="31"/>
      <c r="O943" s="49"/>
      <c r="P943" s="30">
        <f>(Tabla1[[#This Row],[PEDIDO ]]*Tabla1[[#This Row],[PRECIO CON DSCTO]])</f>
        <v>0</v>
      </c>
      <c r="Q943" s="30">
        <f>(Tabla1[[#This Row],[PRECIO REF BS]]*Tabla1[[#This Row],[PEDIDO ]])</f>
        <v>0</v>
      </c>
    </row>
    <row r="944" spans="1:17" s="25" customFormat="1" ht="31.5" customHeight="1" x14ac:dyDescent="0.3">
      <c r="A944" s="33" t="s">
        <v>374</v>
      </c>
      <c r="B944" s="97">
        <v>736372722492</v>
      </c>
      <c r="C944" s="88" t="s">
        <v>2036</v>
      </c>
      <c r="D944" s="157" t="s">
        <v>2037</v>
      </c>
      <c r="E944" s="116">
        <v>46812</v>
      </c>
      <c r="F944" s="98" t="s">
        <v>112</v>
      </c>
      <c r="G944" s="89" t="s">
        <v>20</v>
      </c>
      <c r="H944" s="28"/>
      <c r="I944" s="117">
        <v>14</v>
      </c>
      <c r="J944" s="117">
        <v>5.1870000000000003</v>
      </c>
      <c r="K944" s="113"/>
      <c r="L944" s="48">
        <f>Tabla1[[#This Row],[PRECIO REF        ($)]]-Tabla1[PRECIO REF        ($)]*Tabla1[OFERTA]</f>
        <v>5.1870000000000003</v>
      </c>
      <c r="M944" s="109">
        <f>$F$3*Tabla1[[#This Row],[PRECIO CON DSCTO]]</f>
        <v>1530.0088713</v>
      </c>
      <c r="N944" s="31"/>
      <c r="O944" s="49"/>
      <c r="P944" s="30">
        <f>(Tabla1[[#This Row],[PEDIDO ]]*Tabla1[[#This Row],[PRECIO CON DSCTO]])</f>
        <v>0</v>
      </c>
      <c r="Q944" s="30">
        <f>(Tabla1[[#This Row],[PRECIO REF BS]]*Tabla1[[#This Row],[PEDIDO ]])</f>
        <v>0</v>
      </c>
    </row>
    <row r="945" spans="1:17" s="25" customFormat="1" ht="31.5" customHeight="1" x14ac:dyDescent="0.3">
      <c r="A945" s="33" t="s">
        <v>374</v>
      </c>
      <c r="B945" s="97">
        <v>736372722454</v>
      </c>
      <c r="C945" s="88" t="s">
        <v>402</v>
      </c>
      <c r="D945" s="148" t="s">
        <v>403</v>
      </c>
      <c r="E945" s="116">
        <v>46387</v>
      </c>
      <c r="F945" s="98" t="s">
        <v>112</v>
      </c>
      <c r="G945" s="89" t="s">
        <v>20</v>
      </c>
      <c r="H945" s="28"/>
      <c r="I945" s="117">
        <v>10</v>
      </c>
      <c r="J945" s="117">
        <v>2.59</v>
      </c>
      <c r="K945" s="113"/>
      <c r="L945" s="48">
        <f>Tabla1[[#This Row],[PRECIO REF        ($)]]-Tabla1[PRECIO REF        ($)]*Tabla1[OFERTA]</f>
        <v>2.59</v>
      </c>
      <c r="M945" s="109">
        <f>$F$3*Tabla1[[#This Row],[PRECIO CON DSCTO]]</f>
        <v>763.97204099999999</v>
      </c>
      <c r="N945" s="31"/>
      <c r="O945" s="49"/>
      <c r="P945" s="30">
        <f>(Tabla1[[#This Row],[PEDIDO ]]*Tabla1[[#This Row],[PRECIO CON DSCTO]])</f>
        <v>0</v>
      </c>
      <c r="Q945" s="30">
        <f>(Tabla1[[#This Row],[PRECIO REF BS]]*Tabla1[[#This Row],[PEDIDO ]])</f>
        <v>0</v>
      </c>
    </row>
    <row r="946" spans="1:17" s="25" customFormat="1" ht="31.5" customHeight="1" x14ac:dyDescent="0.3">
      <c r="A946" s="33" t="s">
        <v>374</v>
      </c>
      <c r="B946" s="87">
        <v>7750215023396</v>
      </c>
      <c r="C946" s="88" t="s">
        <v>2257</v>
      </c>
      <c r="D946" s="141" t="s">
        <v>2258</v>
      </c>
      <c r="E946" s="116">
        <v>47299</v>
      </c>
      <c r="F946" s="90" t="s">
        <v>190</v>
      </c>
      <c r="G946" s="89" t="s">
        <v>20</v>
      </c>
      <c r="H946" s="28"/>
      <c r="I946" s="117">
        <v>28</v>
      </c>
      <c r="J946" s="117">
        <v>4.57</v>
      </c>
      <c r="K946" s="113"/>
      <c r="L946" s="48">
        <f>Tabla1[[#This Row],[PRECIO REF        ($)]]-Tabla1[PRECIO REF        ($)]*Tabla1[OFERTA]</f>
        <v>4.57</v>
      </c>
      <c r="M946" s="109">
        <f>$F$3*Tabla1[[#This Row],[PRECIO CON DSCTO]]</f>
        <v>1348.0124430000001</v>
      </c>
      <c r="N946" s="31"/>
      <c r="O946" s="49"/>
      <c r="P946" s="30">
        <f>(Tabla1[[#This Row],[PEDIDO ]]*Tabla1[[#This Row],[PRECIO CON DSCTO]])</f>
        <v>0</v>
      </c>
      <c r="Q946" s="30">
        <f>(Tabla1[[#This Row],[PRECIO REF BS]]*Tabla1[[#This Row],[PEDIDO ]])</f>
        <v>0</v>
      </c>
    </row>
    <row r="947" spans="1:17" s="25" customFormat="1" ht="31.5" customHeight="1" x14ac:dyDescent="0.3">
      <c r="A947" s="33" t="s">
        <v>374</v>
      </c>
      <c r="B947" s="87">
        <v>7750215001547</v>
      </c>
      <c r="C947" s="88" t="s">
        <v>2259</v>
      </c>
      <c r="D947" s="104" t="s">
        <v>2260</v>
      </c>
      <c r="E947" s="116">
        <v>47026</v>
      </c>
      <c r="F947" s="90" t="s">
        <v>190</v>
      </c>
      <c r="G947" s="89" t="s">
        <v>20</v>
      </c>
      <c r="H947" s="28"/>
      <c r="I947" s="117">
        <v>29</v>
      </c>
      <c r="J947" s="117">
        <v>5.15</v>
      </c>
      <c r="K947" s="113"/>
      <c r="L947" s="48">
        <f>Tabla1[[#This Row],[PRECIO REF        ($)]]-Tabla1[PRECIO REF        ($)]*Tabla1[OFERTA]</f>
        <v>5.15</v>
      </c>
      <c r="M947" s="109">
        <f>$F$3*Tabla1[[#This Row],[PRECIO CON DSCTO]]</f>
        <v>1519.0949850000002</v>
      </c>
      <c r="N947" s="31"/>
      <c r="O947" s="49"/>
      <c r="P947" s="30">
        <f>(Tabla1[[#This Row],[PEDIDO ]]*Tabla1[[#This Row],[PRECIO CON DSCTO]])</f>
        <v>0</v>
      </c>
      <c r="Q947" s="30">
        <f>(Tabla1[[#This Row],[PRECIO REF BS]]*Tabla1[[#This Row],[PEDIDO ]])</f>
        <v>0</v>
      </c>
    </row>
    <row r="948" spans="1:17" s="25" customFormat="1" ht="31.5" customHeight="1" x14ac:dyDescent="0.3">
      <c r="A948" s="33" t="s">
        <v>374</v>
      </c>
      <c r="B948" s="87">
        <v>8903726185193</v>
      </c>
      <c r="C948" s="88" t="s">
        <v>2139</v>
      </c>
      <c r="D948" s="100" t="s">
        <v>2140</v>
      </c>
      <c r="E948" s="116">
        <v>46446</v>
      </c>
      <c r="F948" s="139" t="s">
        <v>2142</v>
      </c>
      <c r="G948" s="89" t="s">
        <v>20</v>
      </c>
      <c r="H948" s="28"/>
      <c r="I948" s="117">
        <v>6</v>
      </c>
      <c r="J948" s="117">
        <v>37.081879999999998</v>
      </c>
      <c r="K948" s="113"/>
      <c r="L948" s="48">
        <f>Tabla1[[#This Row],[PRECIO REF        ($)]]-Tabla1[PRECIO REF        ($)]*Tabla1[OFERTA]</f>
        <v>37.081879999999998</v>
      </c>
      <c r="M948" s="109">
        <f>$F$3*Tabla1[[#This Row],[PRECIO CON DSCTO]]</f>
        <v>10938.038435412</v>
      </c>
      <c r="N948" s="31"/>
      <c r="O948" s="49"/>
      <c r="P948" s="30">
        <f>(Tabla1[[#This Row],[PEDIDO ]]*Tabla1[[#This Row],[PRECIO CON DSCTO]])</f>
        <v>0</v>
      </c>
      <c r="Q948" s="30">
        <f>(Tabla1[[#This Row],[PRECIO REF BS]]*Tabla1[[#This Row],[PEDIDO ]])</f>
        <v>0</v>
      </c>
    </row>
    <row r="949" spans="1:17" s="25" customFormat="1" ht="31.5" customHeight="1" x14ac:dyDescent="0.3">
      <c r="A949" s="33" t="s">
        <v>374</v>
      </c>
      <c r="B949" s="87">
        <v>7702184590096</v>
      </c>
      <c r="C949" s="88" t="s">
        <v>560</v>
      </c>
      <c r="D949" s="94" t="s">
        <v>1407</v>
      </c>
      <c r="E949" s="116">
        <v>46173</v>
      </c>
      <c r="F949" s="92" t="s">
        <v>167</v>
      </c>
      <c r="G949" s="89" t="s">
        <v>20</v>
      </c>
      <c r="H949" s="28"/>
      <c r="I949" s="117">
        <v>112</v>
      </c>
      <c r="J949" s="117">
        <v>2.36</v>
      </c>
      <c r="K949" s="113"/>
      <c r="L949" s="48">
        <f>Tabla1[[#This Row],[PRECIO REF        ($)]]-Tabla1[PRECIO REF        ($)]*Tabla1[OFERTA]</f>
        <v>2.36</v>
      </c>
      <c r="M949" s="109">
        <f>$F$3*Tabla1[[#This Row],[PRECIO CON DSCTO]]</f>
        <v>696.128964</v>
      </c>
      <c r="N949" s="31"/>
      <c r="O949" s="49"/>
      <c r="P949" s="30">
        <f>(Tabla1[[#This Row],[PEDIDO ]]*Tabla1[[#This Row],[PRECIO CON DSCTO]])</f>
        <v>0</v>
      </c>
      <c r="Q949" s="30">
        <f>(Tabla1[[#This Row],[PRECIO REF BS]]*Tabla1[[#This Row],[PEDIDO ]])</f>
        <v>0</v>
      </c>
    </row>
    <row r="950" spans="1:17" s="25" customFormat="1" ht="31.5" customHeight="1" x14ac:dyDescent="0.3">
      <c r="A950" s="50" t="s">
        <v>374</v>
      </c>
      <c r="B950" s="87">
        <v>7592803003959</v>
      </c>
      <c r="C950" s="88" t="s">
        <v>2300</v>
      </c>
      <c r="D950" s="151" t="s">
        <v>2301</v>
      </c>
      <c r="E950" s="116">
        <v>46690</v>
      </c>
      <c r="F950" s="88" t="s">
        <v>116</v>
      </c>
      <c r="G950" s="89" t="s">
        <v>20</v>
      </c>
      <c r="H950" s="28"/>
      <c r="I950" s="117">
        <v>25</v>
      </c>
      <c r="J950" s="117">
        <v>5.75</v>
      </c>
      <c r="K950" s="113"/>
      <c r="L950" s="29">
        <f>Tabla1[[#This Row],[PRECIO REF        ($)]]-Tabla1[PRECIO REF        ($)]*Tabla1[OFERTA]</f>
        <v>5.75</v>
      </c>
      <c r="M950" s="109">
        <f>$F$3*Tabla1[[#This Row],[PRECIO CON DSCTO]]</f>
        <v>1696.0769250000001</v>
      </c>
      <c r="N950" s="31"/>
      <c r="O950" s="32"/>
      <c r="P950" s="30">
        <f>(Tabla1[[#This Row],[PEDIDO ]]*Tabla1[[#This Row],[PRECIO CON DSCTO]])</f>
        <v>0</v>
      </c>
      <c r="Q950" s="30">
        <f>(Tabla1[[#This Row],[PRECIO REF BS]]*Tabla1[[#This Row],[PEDIDO ]])</f>
        <v>0</v>
      </c>
    </row>
    <row r="951" spans="1:17" s="25" customFormat="1" ht="31.5" customHeight="1" x14ac:dyDescent="0.3">
      <c r="A951" s="33" t="s">
        <v>374</v>
      </c>
      <c r="B951" s="87">
        <v>7591619000923</v>
      </c>
      <c r="C951" s="88" t="s">
        <v>2483</v>
      </c>
      <c r="D951" s="104" t="s">
        <v>2484</v>
      </c>
      <c r="E951" s="116">
        <v>46691</v>
      </c>
      <c r="F951" s="90" t="s">
        <v>128</v>
      </c>
      <c r="G951" s="89" t="s">
        <v>20</v>
      </c>
      <c r="H951" s="28"/>
      <c r="I951" s="117">
        <v>18</v>
      </c>
      <c r="J951" s="117">
        <v>1.8814299999999999</v>
      </c>
      <c r="K951" s="113"/>
      <c r="L951" s="48">
        <f>Tabla1[[#This Row],[PRECIO REF        ($)]]-Tabla1[PRECIO REF        ($)]*Tabla1[OFERTA]</f>
        <v>1.8814299999999999</v>
      </c>
      <c r="M951" s="109">
        <f>$F$3*Tabla1[[#This Row],[PRECIO CON DSCTO]]</f>
        <v>554.96521895699993</v>
      </c>
      <c r="N951" s="31"/>
      <c r="O951" s="49"/>
      <c r="P951" s="30">
        <f>(Tabla1[[#This Row],[PEDIDO ]]*Tabla1[[#This Row],[PRECIO CON DSCTO]])</f>
        <v>0</v>
      </c>
      <c r="Q951" s="18">
        <f>(Tabla1[[#This Row],[PRECIO REF BS]]*Tabla1[[#This Row],[PEDIDO ]])</f>
        <v>0</v>
      </c>
    </row>
    <row r="952" spans="1:17" s="25" customFormat="1" ht="31.5" customHeight="1" x14ac:dyDescent="0.3">
      <c r="A952" s="33" t="s">
        <v>374</v>
      </c>
      <c r="B952" s="87">
        <v>7730969301773</v>
      </c>
      <c r="C952" s="88" t="s">
        <v>630</v>
      </c>
      <c r="D952" s="156" t="s">
        <v>631</v>
      </c>
      <c r="E952" s="116">
        <v>46629</v>
      </c>
      <c r="F952" s="90" t="s">
        <v>128</v>
      </c>
      <c r="G952" s="89" t="s">
        <v>20</v>
      </c>
      <c r="H952" s="28"/>
      <c r="I952" s="117">
        <v>7</v>
      </c>
      <c r="J952" s="117">
        <v>7.94</v>
      </c>
      <c r="K952" s="113"/>
      <c r="L952" s="48">
        <f>Tabla1[[#This Row],[PRECIO REF        ($)]]-Tabla1[PRECIO REF        ($)]*Tabla1[OFERTA]</f>
        <v>7.94</v>
      </c>
      <c r="M952" s="109">
        <f>$F$3*Tabla1[[#This Row],[PRECIO CON DSCTO]]</f>
        <v>2342.0610059999999</v>
      </c>
      <c r="N952" s="31"/>
      <c r="O952" s="49"/>
      <c r="P952" s="30">
        <f>(Tabla1[[#This Row],[PEDIDO ]]*Tabla1[[#This Row],[PRECIO CON DSCTO]])</f>
        <v>0</v>
      </c>
      <c r="Q952" s="18">
        <f>(Tabla1[[#This Row],[PRECIO REF BS]]*Tabla1[[#This Row],[PEDIDO ]])</f>
        <v>0</v>
      </c>
    </row>
    <row r="953" spans="1:17" s="25" customFormat="1" ht="31.5" customHeight="1" x14ac:dyDescent="0.3">
      <c r="A953" s="33" t="s">
        <v>374</v>
      </c>
      <c r="B953" s="87">
        <v>7591619520278</v>
      </c>
      <c r="C953" s="88" t="s">
        <v>2541</v>
      </c>
      <c r="D953" s="143" t="s">
        <v>2542</v>
      </c>
      <c r="E953" s="116">
        <v>46630</v>
      </c>
      <c r="F953" s="90" t="s">
        <v>128</v>
      </c>
      <c r="G953" s="89" t="s">
        <v>20</v>
      </c>
      <c r="H953" s="28"/>
      <c r="I953" s="117">
        <v>10</v>
      </c>
      <c r="J953" s="117">
        <v>5.3718700000000004</v>
      </c>
      <c r="K953" s="113"/>
      <c r="L953" s="48">
        <f>Tabla1[[#This Row],[PRECIO REF        ($)]]-Tabla1[PRECIO REF        ($)]*Tabla1[OFERTA]</f>
        <v>5.3718700000000004</v>
      </c>
      <c r="M953" s="109">
        <f>$F$3*Tabla1[[#This Row],[PRECIO CON DSCTO]]</f>
        <v>1584.539956713</v>
      </c>
      <c r="N953" s="30"/>
      <c r="O953" s="49"/>
      <c r="P953" s="30">
        <f>(Tabla1[[#This Row],[PEDIDO ]]*Tabla1[[#This Row],[PRECIO CON DSCTO]])</f>
        <v>0</v>
      </c>
      <c r="Q953" s="18">
        <f>(Tabla1[[#This Row],[PRECIO REF BS]]*Tabla1[[#This Row],[PEDIDO ]])</f>
        <v>0</v>
      </c>
    </row>
    <row r="954" spans="1:17" s="25" customFormat="1" ht="31.5" customHeight="1" x14ac:dyDescent="0.3">
      <c r="A954" s="33" t="s">
        <v>374</v>
      </c>
      <c r="B954" s="87">
        <v>7592803004147</v>
      </c>
      <c r="C954" s="88" t="s">
        <v>384</v>
      </c>
      <c r="D954" s="101" t="s">
        <v>658</v>
      </c>
      <c r="E954" s="116">
        <v>46142</v>
      </c>
      <c r="F954" s="88" t="s">
        <v>116</v>
      </c>
      <c r="G954" s="89" t="s">
        <v>20</v>
      </c>
      <c r="H954" s="28"/>
      <c r="I954" s="117">
        <v>57</v>
      </c>
      <c r="J954" s="117">
        <v>12.2</v>
      </c>
      <c r="K954" s="115">
        <v>0.3</v>
      </c>
      <c r="L954" s="48">
        <f>Tabla1[[#This Row],[PRECIO REF        ($)]]-Tabla1[PRECIO REF        ($)]*Tabla1[OFERTA]</f>
        <v>8.5399999999999991</v>
      </c>
      <c r="M954" s="109">
        <f>$F$3*Tabla1[[#This Row],[PRECIO CON DSCTO]]</f>
        <v>2519.0429459999996</v>
      </c>
      <c r="N954" s="31"/>
      <c r="O954" s="49"/>
      <c r="P954" s="30">
        <f>(Tabla1[[#This Row],[PEDIDO ]]*Tabla1[[#This Row],[PRECIO CON DSCTO]])</f>
        <v>0</v>
      </c>
      <c r="Q954" s="18">
        <f>(Tabla1[[#This Row],[PRECIO REF BS]]*Tabla1[[#This Row],[PEDIDO ]])</f>
        <v>0</v>
      </c>
    </row>
    <row r="955" spans="1:17" s="25" customFormat="1" ht="31.5" customHeight="1" x14ac:dyDescent="0.3">
      <c r="A955" s="33" t="s">
        <v>374</v>
      </c>
      <c r="B955" s="87">
        <v>8904210808055</v>
      </c>
      <c r="C955" s="88" t="s">
        <v>1889</v>
      </c>
      <c r="D955" s="166" t="s">
        <v>1890</v>
      </c>
      <c r="E955" s="116">
        <v>46721</v>
      </c>
      <c r="F955" s="90" t="s">
        <v>101</v>
      </c>
      <c r="G955" s="89" t="s">
        <v>20</v>
      </c>
      <c r="H955" s="28" t="s">
        <v>2632</v>
      </c>
      <c r="I955" s="117">
        <v>16</v>
      </c>
      <c r="J955" s="117">
        <v>2.2662599999999999</v>
      </c>
      <c r="K955" s="113"/>
      <c r="L955" s="48">
        <f>Tabla1[[#This Row],[PRECIO REF        ($)]]-Tabla1[PRECIO REF        ($)]*Tabla1[OFERTA]</f>
        <v>2.2662599999999999</v>
      </c>
      <c r="M955" s="109">
        <f>$F$3*Tabla1[[#This Row],[PRECIO CON DSCTO]]</f>
        <v>668.47848557399993</v>
      </c>
      <c r="N955" s="31"/>
      <c r="O955" s="49"/>
      <c r="P955" s="30">
        <f>(Tabla1[[#This Row],[PEDIDO ]]*Tabla1[[#This Row],[PRECIO CON DSCTO]])</f>
        <v>0</v>
      </c>
      <c r="Q955" s="30">
        <f>(Tabla1[[#This Row],[PRECIO REF BS]]*Tabla1[[#This Row],[PEDIDO ]])</f>
        <v>0</v>
      </c>
    </row>
    <row r="956" spans="1:17" s="25" customFormat="1" ht="31.5" customHeight="1" x14ac:dyDescent="0.3">
      <c r="A956" s="33" t="s">
        <v>374</v>
      </c>
      <c r="B956" s="87">
        <v>8904210808062</v>
      </c>
      <c r="C956" s="88" t="s">
        <v>1891</v>
      </c>
      <c r="D956" s="140" t="s">
        <v>1892</v>
      </c>
      <c r="E956" s="116">
        <v>46721</v>
      </c>
      <c r="F956" s="90" t="s">
        <v>101</v>
      </c>
      <c r="G956" s="89" t="s">
        <v>20</v>
      </c>
      <c r="H956" s="28" t="s">
        <v>2632</v>
      </c>
      <c r="I956" s="117">
        <v>10</v>
      </c>
      <c r="J956" s="117">
        <v>2.6954199999999999</v>
      </c>
      <c r="K956" s="113"/>
      <c r="L956" s="29">
        <f>Tabla1[[#This Row],[PRECIO REF        ($)]]-Tabla1[PRECIO REF        ($)]*Tabla1[OFERTA]</f>
        <v>2.6954199999999999</v>
      </c>
      <c r="M956" s="109">
        <f>$F$3*Tabla1[[#This Row],[PRECIO CON DSCTO]]</f>
        <v>795.06776785799991</v>
      </c>
      <c r="N956" s="31"/>
      <c r="O956" s="32"/>
      <c r="P956" s="30">
        <f>(Tabla1[[#This Row],[PEDIDO ]]*Tabla1[[#This Row],[PRECIO CON DSCTO]])</f>
        <v>0</v>
      </c>
      <c r="Q956" s="30">
        <f>(Tabla1[[#This Row],[PRECIO REF BS]]*Tabla1[[#This Row],[PEDIDO ]])</f>
        <v>0</v>
      </c>
    </row>
    <row r="957" spans="1:17" s="25" customFormat="1" ht="31.5" customHeight="1" x14ac:dyDescent="0.3">
      <c r="A957" s="33" t="s">
        <v>374</v>
      </c>
      <c r="B957" s="87">
        <v>7591619000954</v>
      </c>
      <c r="C957" s="88" t="s">
        <v>423</v>
      </c>
      <c r="D957" s="176" t="s">
        <v>632</v>
      </c>
      <c r="E957" s="116">
        <v>46052</v>
      </c>
      <c r="F957" s="90" t="s">
        <v>128</v>
      </c>
      <c r="G957" s="89" t="s">
        <v>20</v>
      </c>
      <c r="H957" s="28"/>
      <c r="I957" s="117">
        <v>13</v>
      </c>
      <c r="J957" s="117">
        <v>6.08</v>
      </c>
      <c r="K957" s="115">
        <v>0.5</v>
      </c>
      <c r="L957" s="48">
        <f>Tabla1[[#This Row],[PRECIO REF        ($)]]-Tabla1[PRECIO REF        ($)]*Tabla1[OFERTA]</f>
        <v>3.04</v>
      </c>
      <c r="M957" s="109">
        <f>$F$3*Tabla1[[#This Row],[PRECIO CON DSCTO]]</f>
        <v>896.70849599999997</v>
      </c>
      <c r="N957" s="31"/>
      <c r="O957" s="49"/>
      <c r="P957" s="30">
        <f>(Tabla1[[#This Row],[PEDIDO ]]*Tabla1[[#This Row],[PRECIO CON DSCTO]])</f>
        <v>0</v>
      </c>
      <c r="Q957" s="30">
        <f>(Tabla1[[#This Row],[PRECIO REF BS]]*Tabla1[[#This Row],[PEDIDO ]])</f>
        <v>0</v>
      </c>
    </row>
    <row r="958" spans="1:17" s="25" customFormat="1" ht="31.5" customHeight="1" x14ac:dyDescent="0.3">
      <c r="A958" s="33" t="s">
        <v>374</v>
      </c>
      <c r="B958" s="87">
        <v>7730969309021</v>
      </c>
      <c r="C958" s="88" t="s">
        <v>1096</v>
      </c>
      <c r="D958" s="178" t="s">
        <v>1117</v>
      </c>
      <c r="E958" s="116">
        <v>46598</v>
      </c>
      <c r="F958" s="90" t="s">
        <v>128</v>
      </c>
      <c r="G958" s="89" t="s">
        <v>20</v>
      </c>
      <c r="H958" s="28"/>
      <c r="I958" s="117">
        <v>10</v>
      </c>
      <c r="J958" s="117">
        <v>5.21</v>
      </c>
      <c r="K958" s="115"/>
      <c r="L958" s="48">
        <f>Tabla1[[#This Row],[PRECIO REF        ($)]]-Tabla1[PRECIO REF        ($)]*Tabla1[OFERTA]</f>
        <v>5.21</v>
      </c>
      <c r="M958" s="109">
        <f>$F$3*Tabla1[[#This Row],[PRECIO CON DSCTO]]</f>
        <v>1536.793179</v>
      </c>
      <c r="N958" s="31"/>
      <c r="O958" s="49"/>
      <c r="P958" s="30">
        <f>(Tabla1[[#This Row],[PEDIDO ]]*Tabla1[[#This Row],[PRECIO CON DSCTO]])</f>
        <v>0</v>
      </c>
      <c r="Q958" s="30">
        <f>(Tabla1[[#This Row],[PRECIO REF BS]]*Tabla1[[#This Row],[PEDIDO ]])</f>
        <v>0</v>
      </c>
    </row>
    <row r="959" spans="1:17" s="25" customFormat="1" ht="31.5" customHeight="1" x14ac:dyDescent="0.3">
      <c r="A959" s="33" t="s">
        <v>374</v>
      </c>
      <c r="B959" s="87">
        <v>7730969304477</v>
      </c>
      <c r="C959" s="88" t="s">
        <v>1097</v>
      </c>
      <c r="D959" s="178" t="s">
        <v>1118</v>
      </c>
      <c r="E959" s="116">
        <v>46598</v>
      </c>
      <c r="F959" s="90" t="s">
        <v>128</v>
      </c>
      <c r="G959" s="89" t="s">
        <v>20</v>
      </c>
      <c r="H959" s="28"/>
      <c r="I959" s="117">
        <v>8</v>
      </c>
      <c r="J959" s="117">
        <v>10.43</v>
      </c>
      <c r="K959" s="115"/>
      <c r="L959" s="48">
        <f>Tabla1[[#This Row],[PRECIO REF        ($)]]-Tabla1[PRECIO REF        ($)]*Tabla1[OFERTA]</f>
        <v>10.43</v>
      </c>
      <c r="M959" s="109">
        <f>$F$3*Tabla1[[#This Row],[PRECIO CON DSCTO]]</f>
        <v>3076.5360569999998</v>
      </c>
      <c r="N959" s="31"/>
      <c r="O959" s="49"/>
      <c r="P959" s="30">
        <f>(Tabla1[[#This Row],[PEDIDO ]]*Tabla1[[#This Row],[PRECIO CON DSCTO]])</f>
        <v>0</v>
      </c>
      <c r="Q959" s="30">
        <f>(Tabla1[[#This Row],[PRECIO REF BS]]*Tabla1[[#This Row],[PEDIDO ]])</f>
        <v>0</v>
      </c>
    </row>
    <row r="960" spans="1:17" s="25" customFormat="1" ht="31.5" customHeight="1" x14ac:dyDescent="0.3">
      <c r="A960" s="33" t="s">
        <v>374</v>
      </c>
      <c r="B960" s="87">
        <v>7591955000991</v>
      </c>
      <c r="C960" s="88" t="s">
        <v>405</v>
      </c>
      <c r="D960" s="148" t="s">
        <v>633</v>
      </c>
      <c r="E960" s="116">
        <v>46873</v>
      </c>
      <c r="F960" s="92" t="s">
        <v>40</v>
      </c>
      <c r="G960" s="89" t="s">
        <v>20</v>
      </c>
      <c r="H960" s="28"/>
      <c r="I960" s="117">
        <v>11</v>
      </c>
      <c r="J960" s="117">
        <v>8.16</v>
      </c>
      <c r="K960" s="113"/>
      <c r="L960" s="48">
        <f>Tabla1[[#This Row],[PRECIO REF        ($)]]-Tabla1[PRECIO REF        ($)]*Tabla1[OFERTA]</f>
        <v>8.16</v>
      </c>
      <c r="M960" s="109">
        <f>$F$3*Tabla1[[#This Row],[PRECIO CON DSCTO]]</f>
        <v>2406.9543840000001</v>
      </c>
      <c r="N960" s="31"/>
      <c r="O960" s="49"/>
      <c r="P960" s="30">
        <f>(Tabla1[[#This Row],[PEDIDO ]]*Tabla1[[#This Row],[PRECIO CON DSCTO]])</f>
        <v>0</v>
      </c>
      <c r="Q960" s="30">
        <f>(Tabla1[[#This Row],[PRECIO REF BS]]*Tabla1[[#This Row],[PEDIDO ]])</f>
        <v>0</v>
      </c>
    </row>
    <row r="961" spans="1:17" s="25" customFormat="1" ht="31.5" customHeight="1" x14ac:dyDescent="0.3">
      <c r="A961" s="33" t="s">
        <v>374</v>
      </c>
      <c r="B961" s="87">
        <v>7594001101451</v>
      </c>
      <c r="C961" s="88" t="s">
        <v>1815</v>
      </c>
      <c r="D961" s="143" t="s">
        <v>1816</v>
      </c>
      <c r="E961" s="116">
        <v>46934</v>
      </c>
      <c r="F961" s="150" t="s">
        <v>119</v>
      </c>
      <c r="G961" s="89" t="s">
        <v>20</v>
      </c>
      <c r="H961" s="28" t="s">
        <v>2632</v>
      </c>
      <c r="I961" s="117">
        <v>64</v>
      </c>
      <c r="J961" s="117">
        <v>5.37</v>
      </c>
      <c r="K961" s="113"/>
      <c r="L961" s="48">
        <f>Tabla1[[#This Row],[PRECIO REF        ($)]]-Tabla1[PRECIO REF        ($)]*Tabla1[OFERTA]</f>
        <v>5.37</v>
      </c>
      <c r="M961" s="109">
        <f>$F$3*Tabla1[[#This Row],[PRECIO CON DSCTO]]</f>
        <v>1583.9883629999999</v>
      </c>
      <c r="N961" s="31"/>
      <c r="O961" s="49"/>
      <c r="P961" s="30">
        <f>(Tabla1[[#This Row],[PEDIDO ]]*Tabla1[[#This Row],[PRECIO CON DSCTO]])</f>
        <v>0</v>
      </c>
      <c r="Q961" s="30">
        <f>(Tabla1[[#This Row],[PRECIO REF BS]]*Tabla1[[#This Row],[PEDIDO ]])</f>
        <v>0</v>
      </c>
    </row>
    <row r="962" spans="1:17" s="25" customFormat="1" ht="31.5" customHeight="1" x14ac:dyDescent="0.3">
      <c r="A962" s="50" t="s">
        <v>374</v>
      </c>
      <c r="B962" s="97">
        <v>736372722508</v>
      </c>
      <c r="C962" s="88" t="s">
        <v>664</v>
      </c>
      <c r="D962" s="147" t="s">
        <v>665</v>
      </c>
      <c r="E962" s="116">
        <v>46507</v>
      </c>
      <c r="F962" s="98" t="s">
        <v>112</v>
      </c>
      <c r="G962" s="89" t="s">
        <v>20</v>
      </c>
      <c r="H962" s="28"/>
      <c r="I962" s="117">
        <v>36</v>
      </c>
      <c r="J962" s="117">
        <v>2.59</v>
      </c>
      <c r="K962" s="113"/>
      <c r="L962" s="29">
        <f>Tabla1[[#This Row],[PRECIO REF        ($)]]-Tabla1[PRECIO REF        ($)]*Tabla1[OFERTA]</f>
        <v>2.59</v>
      </c>
      <c r="M962" s="109">
        <f>$F$3*Tabla1[[#This Row],[PRECIO CON DSCTO]]</f>
        <v>763.97204099999999</v>
      </c>
      <c r="N962" s="31"/>
      <c r="O962" s="32"/>
      <c r="P962" s="30">
        <f>(Tabla1[[#This Row],[PEDIDO ]]*Tabla1[[#This Row],[PRECIO CON DSCTO]])</f>
        <v>0</v>
      </c>
      <c r="Q962" s="30">
        <f>(Tabla1[[#This Row],[PRECIO REF BS]]*Tabla1[[#This Row],[PEDIDO ]])</f>
        <v>0</v>
      </c>
    </row>
    <row r="963" spans="1:17" s="25" customFormat="1" ht="31.5" customHeight="1" x14ac:dyDescent="0.3">
      <c r="A963" s="33" t="s">
        <v>374</v>
      </c>
      <c r="B963" s="97">
        <v>793969044351</v>
      </c>
      <c r="C963" s="88" t="s">
        <v>1006</v>
      </c>
      <c r="D963" s="160" t="s">
        <v>1636</v>
      </c>
      <c r="E963" s="116">
        <v>46568</v>
      </c>
      <c r="F963" s="98" t="s">
        <v>112</v>
      </c>
      <c r="G963" s="89" t="s">
        <v>20</v>
      </c>
      <c r="H963" s="28"/>
      <c r="I963" s="117">
        <v>22</v>
      </c>
      <c r="J963" s="117">
        <v>3.52</v>
      </c>
      <c r="K963" s="115"/>
      <c r="L963" s="48">
        <f>Tabla1[[#This Row],[PRECIO REF        ($)]]-Tabla1[PRECIO REF        ($)]*Tabla1[OFERTA]</f>
        <v>3.52</v>
      </c>
      <c r="M963" s="109">
        <f>$F$3*Tabla1[[#This Row],[PRECIO CON DSCTO]]</f>
        <v>1038.294048</v>
      </c>
      <c r="N963" s="31"/>
      <c r="O963" s="49"/>
      <c r="P963" s="30">
        <f>(Tabla1[[#This Row],[PEDIDO ]]*Tabla1[[#This Row],[PRECIO CON DSCTO]])</f>
        <v>0</v>
      </c>
      <c r="Q963" s="18">
        <f>(Tabla1[[#This Row],[PRECIO REF BS]]*Tabla1[[#This Row],[PEDIDO ]])</f>
        <v>0</v>
      </c>
    </row>
    <row r="964" spans="1:17" s="25" customFormat="1" ht="31.5" customHeight="1" x14ac:dyDescent="0.3">
      <c r="A964" s="33" t="s">
        <v>374</v>
      </c>
      <c r="B964" s="87">
        <v>7598455000568</v>
      </c>
      <c r="C964" s="88" t="s">
        <v>2709</v>
      </c>
      <c r="D964" s="177" t="s">
        <v>2710</v>
      </c>
      <c r="E964" s="116">
        <v>46842</v>
      </c>
      <c r="F964" s="90" t="s">
        <v>23</v>
      </c>
      <c r="G964" s="89" t="s">
        <v>20</v>
      </c>
      <c r="H964" s="28" t="s">
        <v>2632</v>
      </c>
      <c r="I964" s="117">
        <v>16</v>
      </c>
      <c r="J964" s="117">
        <v>7.0272300000000003</v>
      </c>
      <c r="K964" s="115"/>
      <c r="L964" s="48">
        <f>Tabla1[[#This Row],[PRECIO REF        ($)]]-Tabla1[PRECIO REF        ($)]*Tabla1[OFERTA]</f>
        <v>7.0272300000000003</v>
      </c>
      <c r="M964" s="109">
        <f>$F$3*Tabla1[[#This Row],[PRECIO CON DSCTO]]</f>
        <v>2072.8213303769999</v>
      </c>
      <c r="N964" s="31"/>
      <c r="O964" s="49"/>
      <c r="P964" s="30">
        <f>(Tabla1[[#This Row],[PEDIDO ]]*Tabla1[[#This Row],[PRECIO CON DSCTO]])</f>
        <v>0</v>
      </c>
      <c r="Q964" s="18">
        <f>(Tabla1[[#This Row],[PRECIO REF BS]]*Tabla1[[#This Row],[PEDIDO ]])</f>
        <v>0</v>
      </c>
    </row>
    <row r="965" spans="1:17" s="25" customFormat="1" ht="31.5" customHeight="1" x14ac:dyDescent="0.3">
      <c r="A965" s="33" t="s">
        <v>374</v>
      </c>
      <c r="B965" s="87">
        <v>7896714257600</v>
      </c>
      <c r="C965" s="88" t="s">
        <v>1817</v>
      </c>
      <c r="D965" s="166" t="s">
        <v>1818</v>
      </c>
      <c r="E965" s="116">
        <v>46629</v>
      </c>
      <c r="F965" s="103" t="s">
        <v>1857</v>
      </c>
      <c r="G965" s="89" t="s">
        <v>20</v>
      </c>
      <c r="H965" s="28"/>
      <c r="I965" s="117">
        <v>1180</v>
      </c>
      <c r="J965" s="117">
        <v>2.0002499999999999</v>
      </c>
      <c r="K965" s="113"/>
      <c r="L965" s="48">
        <f>Tabla1[[#This Row],[PRECIO REF        ($)]]-Tabla1[PRECIO REF        ($)]*Tabla1[OFERTA]</f>
        <v>2.0002499999999999</v>
      </c>
      <c r="M965" s="109">
        <f>$F$3*Tabla1[[#This Row],[PRECIO CON DSCTO]]</f>
        <v>590.01354247499989</v>
      </c>
      <c r="N965" s="31"/>
      <c r="O965" s="49"/>
      <c r="P965" s="30">
        <f>(Tabla1[[#This Row],[PEDIDO ]]*Tabla1[[#This Row],[PRECIO CON DSCTO]])</f>
        <v>0</v>
      </c>
      <c r="Q965" s="30">
        <f>(Tabla1[[#This Row],[PRECIO REF BS]]*Tabla1[[#This Row],[PEDIDO ]])</f>
        <v>0</v>
      </c>
    </row>
    <row r="966" spans="1:17" s="25" customFormat="1" ht="31.5" customHeight="1" x14ac:dyDescent="0.3">
      <c r="A966" s="50" t="s">
        <v>374</v>
      </c>
      <c r="B966" s="87">
        <v>7591196003065</v>
      </c>
      <c r="C966" s="88" t="s">
        <v>551</v>
      </c>
      <c r="D966" s="165" t="s">
        <v>1547</v>
      </c>
      <c r="E966" s="116">
        <v>46191</v>
      </c>
      <c r="F966" s="88" t="s">
        <v>111</v>
      </c>
      <c r="G966" s="89" t="s">
        <v>20</v>
      </c>
      <c r="H966" s="28"/>
      <c r="I966" s="117">
        <v>4</v>
      </c>
      <c r="J966" s="117">
        <v>7.96</v>
      </c>
      <c r="K966" s="113"/>
      <c r="L966" s="29">
        <f>Tabla1[[#This Row],[PRECIO REF        ($)]]-Tabla1[PRECIO REF        ($)]*Tabla1[OFERTA]</f>
        <v>7.96</v>
      </c>
      <c r="M966" s="109">
        <f>$F$3*Tabla1[[#This Row],[PRECIO CON DSCTO]]</f>
        <v>2347.9604039999999</v>
      </c>
      <c r="N966" s="31"/>
      <c r="O966" s="32"/>
      <c r="P966" s="30">
        <f>(Tabla1[[#This Row],[PEDIDO ]]*Tabla1[[#This Row],[PRECIO CON DSCTO]])</f>
        <v>0</v>
      </c>
      <c r="Q966" s="30">
        <f>(Tabla1[[#This Row],[PRECIO REF BS]]*Tabla1[[#This Row],[PEDIDO ]])</f>
        <v>0</v>
      </c>
    </row>
    <row r="967" spans="1:17" s="25" customFormat="1" ht="31.5" customHeight="1" x14ac:dyDescent="0.3">
      <c r="A967" s="33" t="s">
        <v>374</v>
      </c>
      <c r="B967" s="87">
        <v>7591020008297</v>
      </c>
      <c r="C967" s="88" t="s">
        <v>1992</v>
      </c>
      <c r="D967" s="94" t="s">
        <v>1993</v>
      </c>
      <c r="E967" s="116">
        <v>47269</v>
      </c>
      <c r="F967" s="90" t="s">
        <v>107</v>
      </c>
      <c r="G967" s="89" t="s">
        <v>20</v>
      </c>
      <c r="H967" s="28"/>
      <c r="I967" s="117">
        <v>23</v>
      </c>
      <c r="J967" s="117">
        <v>8.5150000000000006</v>
      </c>
      <c r="K967" s="115"/>
      <c r="L967" s="48">
        <f>Tabla1[[#This Row],[PRECIO REF        ($)]]-Tabla1[PRECIO REF        ($)]*Tabla1[OFERTA]</f>
        <v>8.5150000000000006</v>
      </c>
      <c r="M967" s="109">
        <f>$F$3*Tabla1[[#This Row],[PRECIO CON DSCTO]]</f>
        <v>2511.6686985000001</v>
      </c>
      <c r="N967" s="31"/>
      <c r="O967" s="49"/>
      <c r="P967" s="30">
        <f>(Tabla1[[#This Row],[PEDIDO ]]*Tabla1[[#This Row],[PRECIO CON DSCTO]])</f>
        <v>0</v>
      </c>
      <c r="Q967" s="30">
        <f>(Tabla1[[#This Row],[PRECIO REF BS]]*Tabla1[[#This Row],[PEDIDO ]])</f>
        <v>0</v>
      </c>
    </row>
    <row r="968" spans="1:17" s="25" customFormat="1" ht="31.5" customHeight="1" x14ac:dyDescent="0.3">
      <c r="A968" s="33" t="s">
        <v>374</v>
      </c>
      <c r="B968" s="87">
        <v>7591020080620</v>
      </c>
      <c r="C968" s="88" t="s">
        <v>2740</v>
      </c>
      <c r="D968" s="179" t="s">
        <v>2741</v>
      </c>
      <c r="E968" s="116">
        <v>46052</v>
      </c>
      <c r="F968" s="90" t="s">
        <v>107</v>
      </c>
      <c r="G968" s="89" t="s">
        <v>20</v>
      </c>
      <c r="H968" s="28"/>
      <c r="I968" s="117">
        <v>36</v>
      </c>
      <c r="J968" s="117">
        <v>14.728999999999999</v>
      </c>
      <c r="K968" s="115"/>
      <c r="L968" s="48">
        <f>Tabla1[[#This Row],[PRECIO REF        ($)]]-Tabla1[PRECIO REF        ($)]*Tabla1[OFERTA]</f>
        <v>14.728999999999999</v>
      </c>
      <c r="M968" s="109">
        <f>$F$3*Tabla1[[#This Row],[PRECIO CON DSCTO]]</f>
        <v>4344.6116570999993</v>
      </c>
      <c r="N968" s="31"/>
      <c r="O968" s="49"/>
      <c r="P968" s="30">
        <f>(Tabla1[[#This Row],[PEDIDO ]]*Tabla1[[#This Row],[PRECIO CON DSCTO]])</f>
        <v>0</v>
      </c>
      <c r="Q968" s="18">
        <f>(Tabla1[[#This Row],[PRECIO REF BS]]*Tabla1[[#This Row],[PEDIDO ]])</f>
        <v>0</v>
      </c>
    </row>
    <row r="969" spans="1:17" s="25" customFormat="1" ht="31.5" customHeight="1" x14ac:dyDescent="0.3">
      <c r="A969" s="33" t="s">
        <v>374</v>
      </c>
      <c r="B969" s="87">
        <v>7591020080637</v>
      </c>
      <c r="C969" s="88" t="s">
        <v>2742</v>
      </c>
      <c r="D969" s="203" t="s">
        <v>2743</v>
      </c>
      <c r="E969" s="116">
        <v>47787</v>
      </c>
      <c r="F969" s="90" t="s">
        <v>107</v>
      </c>
      <c r="G969" s="89" t="s">
        <v>20</v>
      </c>
      <c r="H969" s="28"/>
      <c r="I969" s="117">
        <v>36</v>
      </c>
      <c r="J969" s="117">
        <v>10.257</v>
      </c>
      <c r="K969" s="113"/>
      <c r="L969" s="48">
        <f>Tabla1[[#This Row],[PRECIO REF        ($)]]-Tabla1[PRECIO REF        ($)]*Tabla1[OFERTA]</f>
        <v>10.257</v>
      </c>
      <c r="M969" s="109">
        <f>$F$3*Tabla1[[#This Row],[PRECIO CON DSCTO]]</f>
        <v>3025.5062642999997</v>
      </c>
      <c r="N969" s="31"/>
      <c r="O969" s="49"/>
      <c r="P969" s="30">
        <f>(Tabla1[[#This Row],[PEDIDO ]]*Tabla1[[#This Row],[PRECIO CON DSCTO]])</f>
        <v>0</v>
      </c>
      <c r="Q969" s="30">
        <f>(Tabla1[[#This Row],[PRECIO REF BS]]*Tabla1[[#This Row],[PEDIDO ]])</f>
        <v>0</v>
      </c>
    </row>
    <row r="970" spans="1:17" s="25" customFormat="1" ht="31.5" customHeight="1" x14ac:dyDescent="0.3">
      <c r="A970" s="33" t="s">
        <v>374</v>
      </c>
      <c r="B970" s="87">
        <v>7591020009522</v>
      </c>
      <c r="C970" s="88" t="s">
        <v>1003</v>
      </c>
      <c r="D970" s="147" t="s">
        <v>1013</v>
      </c>
      <c r="E970" s="116">
        <v>47057</v>
      </c>
      <c r="F970" s="90" t="s">
        <v>107</v>
      </c>
      <c r="G970" s="89" t="s">
        <v>20</v>
      </c>
      <c r="H970" s="28"/>
      <c r="I970" s="117">
        <v>38</v>
      </c>
      <c r="J970" s="117">
        <v>3.25</v>
      </c>
      <c r="K970" s="113"/>
      <c r="L970" s="48">
        <f>Tabla1[[#This Row],[PRECIO REF        ($)]]-Tabla1[PRECIO REF        ($)]*Tabla1[OFERTA]</f>
        <v>3.25</v>
      </c>
      <c r="M970" s="109">
        <f>$F$3*Tabla1[[#This Row],[PRECIO CON DSCTO]]</f>
        <v>958.65217499999994</v>
      </c>
      <c r="N970" s="31"/>
      <c r="O970" s="49"/>
      <c r="P970" s="30">
        <f>(Tabla1[[#This Row],[PEDIDO ]]*Tabla1[[#This Row],[PRECIO CON DSCTO]])</f>
        <v>0</v>
      </c>
      <c r="Q970" s="30">
        <f>(Tabla1[[#This Row],[PRECIO REF BS]]*Tabla1[[#This Row],[PEDIDO ]])</f>
        <v>0</v>
      </c>
    </row>
    <row r="971" spans="1:17" s="25" customFormat="1" ht="31.5" customHeight="1" x14ac:dyDescent="0.3">
      <c r="A971" s="33" t="s">
        <v>374</v>
      </c>
      <c r="B971" s="87">
        <v>7591020009539</v>
      </c>
      <c r="C971" s="88" t="s">
        <v>1004</v>
      </c>
      <c r="D971" s="94" t="s">
        <v>1014</v>
      </c>
      <c r="E971" s="116">
        <v>47329</v>
      </c>
      <c r="F971" s="90" t="s">
        <v>107</v>
      </c>
      <c r="G971" s="89" t="s">
        <v>20</v>
      </c>
      <c r="H971" s="28"/>
      <c r="I971" s="117">
        <v>6</v>
      </c>
      <c r="J971" s="117">
        <v>3.82</v>
      </c>
      <c r="K971" s="115"/>
      <c r="L971" s="48">
        <f>Tabla1[[#This Row],[PRECIO REF        ($)]]-Tabla1[PRECIO REF        ($)]*Tabla1[OFERTA]</f>
        <v>3.82</v>
      </c>
      <c r="M971" s="109">
        <f>$F$3*Tabla1[[#This Row],[PRECIO CON DSCTO]]</f>
        <v>1126.785018</v>
      </c>
      <c r="N971" s="31"/>
      <c r="O971" s="49"/>
      <c r="P971" s="30">
        <f>(Tabla1[[#This Row],[PEDIDO ]]*Tabla1[[#This Row],[PRECIO CON DSCTO]])</f>
        <v>0</v>
      </c>
      <c r="Q971" s="18">
        <f>(Tabla1[[#This Row],[PRECIO REF BS]]*Tabla1[[#This Row],[PEDIDO ]])</f>
        <v>0</v>
      </c>
    </row>
    <row r="972" spans="1:17" s="25" customFormat="1" ht="31.5" customHeight="1" x14ac:dyDescent="0.3">
      <c r="A972" s="33" t="s">
        <v>374</v>
      </c>
      <c r="B972" s="87">
        <v>7591619517902</v>
      </c>
      <c r="C972" s="88" t="s">
        <v>424</v>
      </c>
      <c r="D972" s="143" t="s">
        <v>634</v>
      </c>
      <c r="E972" s="116">
        <v>46538</v>
      </c>
      <c r="F972" s="90" t="s">
        <v>128</v>
      </c>
      <c r="G972" s="89" t="s">
        <v>20</v>
      </c>
      <c r="H972" s="28"/>
      <c r="I972" s="117">
        <v>6</v>
      </c>
      <c r="J972" s="117">
        <v>6.55</v>
      </c>
      <c r="K972" s="115"/>
      <c r="L972" s="48">
        <f>Tabla1[[#This Row],[PRECIO REF        ($)]]-Tabla1[PRECIO REF        ($)]*Tabla1[OFERTA]</f>
        <v>6.55</v>
      </c>
      <c r="M972" s="109">
        <f>$F$3*Tabla1[[#This Row],[PRECIO CON DSCTO]]</f>
        <v>1932.0528449999999</v>
      </c>
      <c r="N972" s="31"/>
      <c r="O972" s="49"/>
      <c r="P972" s="30">
        <f>(Tabla1[[#This Row],[PEDIDO ]]*Tabla1[[#This Row],[PRECIO CON DSCTO]])</f>
        <v>0</v>
      </c>
      <c r="Q972" s="30">
        <f>(Tabla1[[#This Row],[PRECIO REF BS]]*Tabla1[[#This Row],[PEDIDO ]])</f>
        <v>0</v>
      </c>
    </row>
    <row r="973" spans="1:17" s="25" customFormat="1" ht="31.5" customHeight="1" x14ac:dyDescent="0.3">
      <c r="A973" s="33" t="s">
        <v>374</v>
      </c>
      <c r="B973" s="87">
        <v>7591619000657</v>
      </c>
      <c r="C973" s="88" t="s">
        <v>1098</v>
      </c>
      <c r="D973" s="156" t="s">
        <v>1119</v>
      </c>
      <c r="E973" s="116">
        <v>46660</v>
      </c>
      <c r="F973" s="90" t="s">
        <v>128</v>
      </c>
      <c r="G973" s="89" t="s">
        <v>20</v>
      </c>
      <c r="H973" s="28"/>
      <c r="I973" s="117">
        <v>2</v>
      </c>
      <c r="J973" s="117">
        <v>5.5</v>
      </c>
      <c r="K973" s="113"/>
      <c r="L973" s="48">
        <f>Tabla1[[#This Row],[PRECIO REF        ($)]]-Tabla1[PRECIO REF        ($)]*Tabla1[OFERTA]</f>
        <v>5.5</v>
      </c>
      <c r="M973" s="109">
        <f>$F$3*Tabla1[[#This Row],[PRECIO CON DSCTO]]</f>
        <v>1622.3344500000001</v>
      </c>
      <c r="N973" s="31"/>
      <c r="O973" s="49"/>
      <c r="P973" s="30">
        <f>(Tabla1[[#This Row],[PEDIDO ]]*Tabla1[[#This Row],[PRECIO CON DSCTO]])</f>
        <v>0</v>
      </c>
      <c r="Q973" s="30">
        <f>(Tabla1[[#This Row],[PRECIO REF BS]]*Tabla1[[#This Row],[PEDIDO ]])</f>
        <v>0</v>
      </c>
    </row>
    <row r="974" spans="1:17" s="25" customFormat="1" ht="31.5" customHeight="1" x14ac:dyDescent="0.3">
      <c r="A974" s="33" t="s">
        <v>374</v>
      </c>
      <c r="B974" s="87">
        <v>7591619002774</v>
      </c>
      <c r="C974" s="88" t="s">
        <v>635</v>
      </c>
      <c r="D974" s="147" t="s">
        <v>636</v>
      </c>
      <c r="E974" s="116">
        <v>46417</v>
      </c>
      <c r="F974" s="90" t="s">
        <v>128</v>
      </c>
      <c r="G974" s="89" t="s">
        <v>20</v>
      </c>
      <c r="H974" s="28"/>
      <c r="I974" s="117">
        <v>5</v>
      </c>
      <c r="J974" s="117">
        <v>17.32</v>
      </c>
      <c r="K974" s="113"/>
      <c r="L974" s="48">
        <f>Tabla1[[#This Row],[PRECIO REF        ($)]]-Tabla1[PRECIO REF        ($)]*Tabla1[OFERTA]</f>
        <v>17.32</v>
      </c>
      <c r="M974" s="109">
        <f>$F$3*Tabla1[[#This Row],[PRECIO CON DSCTO]]</f>
        <v>5108.8786680000003</v>
      </c>
      <c r="N974" s="31"/>
      <c r="O974" s="49"/>
      <c r="P974" s="30">
        <f>(Tabla1[[#This Row],[PEDIDO ]]*Tabla1[[#This Row],[PRECIO CON DSCTO]])</f>
        <v>0</v>
      </c>
      <c r="Q974" s="30">
        <f>(Tabla1[[#This Row],[PRECIO REF BS]]*Tabla1[[#This Row],[PEDIDO ]])</f>
        <v>0</v>
      </c>
    </row>
    <row r="975" spans="1:17" s="25" customFormat="1" ht="31.5" customHeight="1" x14ac:dyDescent="0.3">
      <c r="A975" s="50" t="s">
        <v>374</v>
      </c>
      <c r="B975" s="87">
        <v>7591619517896</v>
      </c>
      <c r="C975" s="88" t="s">
        <v>1099</v>
      </c>
      <c r="D975" s="108" t="s">
        <v>1120</v>
      </c>
      <c r="E975" s="116">
        <v>47056</v>
      </c>
      <c r="F975" s="90" t="s">
        <v>128</v>
      </c>
      <c r="G975" s="89" t="s">
        <v>20</v>
      </c>
      <c r="H975" s="28"/>
      <c r="I975" s="117">
        <v>10</v>
      </c>
      <c r="J975" s="117">
        <v>2.72</v>
      </c>
      <c r="K975" s="113"/>
      <c r="L975" s="29">
        <f>Tabla1[[#This Row],[PRECIO REF        ($)]]-Tabla1[PRECIO REF        ($)]*Tabla1[OFERTA]</f>
        <v>2.72</v>
      </c>
      <c r="M975" s="109">
        <f>$F$3*Tabla1[[#This Row],[PRECIO CON DSCTO]]</f>
        <v>802.318128</v>
      </c>
      <c r="N975" s="31"/>
      <c r="O975" s="32"/>
      <c r="P975" s="30">
        <f>(Tabla1[[#This Row],[PEDIDO ]]*Tabla1[[#This Row],[PRECIO CON DSCTO]])</f>
        <v>0</v>
      </c>
      <c r="Q975" s="30">
        <f>(Tabla1[[#This Row],[PRECIO REF BS]]*Tabla1[[#This Row],[PEDIDO ]])</f>
        <v>0</v>
      </c>
    </row>
    <row r="976" spans="1:17" s="25" customFormat="1" ht="31.5" customHeight="1" x14ac:dyDescent="0.3">
      <c r="A976" s="50" t="s">
        <v>374</v>
      </c>
      <c r="B976" s="87">
        <v>7591619520339</v>
      </c>
      <c r="C976" s="88" t="s">
        <v>1100</v>
      </c>
      <c r="D976" s="108" t="s">
        <v>1121</v>
      </c>
      <c r="E976" s="116">
        <v>46934</v>
      </c>
      <c r="F976" s="90" t="s">
        <v>128</v>
      </c>
      <c r="G976" s="89" t="s">
        <v>20</v>
      </c>
      <c r="H976" s="28"/>
      <c r="I976" s="117">
        <v>5</v>
      </c>
      <c r="J976" s="117">
        <v>7.3253399999999997</v>
      </c>
      <c r="K976" s="113"/>
      <c r="L976" s="29">
        <f>Tabla1[[#This Row],[PRECIO REF        ($)]]-Tabla1[PRECIO REF        ($)]*Tabla1[OFERTA]</f>
        <v>7.3253399999999997</v>
      </c>
      <c r="M976" s="109">
        <f>$F$3*Tabla1[[#This Row],[PRECIO CON DSCTO]]</f>
        <v>2160.7548072659997</v>
      </c>
      <c r="N976" s="31"/>
      <c r="O976" s="32"/>
      <c r="P976" s="30">
        <f>(Tabla1[[#This Row],[PEDIDO ]]*Tabla1[[#This Row],[PRECIO CON DSCTO]])</f>
        <v>0</v>
      </c>
      <c r="Q976" s="30">
        <f>(Tabla1[[#This Row],[PRECIO REF BS]]*Tabla1[[#This Row],[PEDIDO ]])</f>
        <v>0</v>
      </c>
    </row>
    <row r="977" spans="1:17" s="25" customFormat="1" ht="31.5" customHeight="1" x14ac:dyDescent="0.3">
      <c r="A977" s="50" t="s">
        <v>374</v>
      </c>
      <c r="B977" s="87">
        <v>6916119062119</v>
      </c>
      <c r="C977" s="88" t="s">
        <v>2106</v>
      </c>
      <c r="D977" s="145" t="s">
        <v>2107</v>
      </c>
      <c r="E977" s="116">
        <v>46813</v>
      </c>
      <c r="F977" s="96" t="s">
        <v>52</v>
      </c>
      <c r="G977" s="89" t="s">
        <v>20</v>
      </c>
      <c r="H977" s="28"/>
      <c r="I977" s="117">
        <v>29</v>
      </c>
      <c r="J977" s="117">
        <v>0.45500000000000002</v>
      </c>
      <c r="K977" s="113"/>
      <c r="L977" s="29">
        <f>Tabla1[[#This Row],[PRECIO REF        ($)]]-Tabla1[PRECIO REF        ($)]*Tabla1[OFERTA]</f>
        <v>0.45500000000000002</v>
      </c>
      <c r="M977" s="109">
        <f>$F$3*Tabla1[[#This Row],[PRECIO CON DSCTO]]</f>
        <v>134.21130450000001</v>
      </c>
      <c r="N977" s="31"/>
      <c r="O977" s="32"/>
      <c r="P977" s="30">
        <f>(Tabla1[[#This Row],[PEDIDO ]]*Tabla1[[#This Row],[PRECIO CON DSCTO]])</f>
        <v>0</v>
      </c>
      <c r="Q977" s="30">
        <f>(Tabla1[[#This Row],[PRECIO REF BS]]*Tabla1[[#This Row],[PEDIDO ]])</f>
        <v>0</v>
      </c>
    </row>
    <row r="978" spans="1:17" s="25" customFormat="1" ht="31.5" customHeight="1" x14ac:dyDescent="0.3">
      <c r="A978" s="33" t="s">
        <v>374</v>
      </c>
      <c r="B978" s="87">
        <v>8901872008847</v>
      </c>
      <c r="C978" s="88" t="s">
        <v>2108</v>
      </c>
      <c r="D978" s="141" t="s">
        <v>2109</v>
      </c>
      <c r="E978" s="116">
        <v>46633</v>
      </c>
      <c r="F978" s="96" t="s">
        <v>52</v>
      </c>
      <c r="G978" s="89" t="s">
        <v>20</v>
      </c>
      <c r="H978" s="28"/>
      <c r="I978" s="117">
        <v>34</v>
      </c>
      <c r="J978" s="117">
        <v>1.339</v>
      </c>
      <c r="K978" s="115"/>
      <c r="L978" s="48">
        <f>Tabla1[[#This Row],[PRECIO REF        ($)]]-Tabla1[PRECIO REF        ($)]*Tabla1[OFERTA]</f>
        <v>1.339</v>
      </c>
      <c r="M978" s="109">
        <f>$F$3*Tabla1[[#This Row],[PRECIO CON DSCTO]]</f>
        <v>394.96469609999997</v>
      </c>
      <c r="N978" s="31"/>
      <c r="O978" s="49"/>
      <c r="P978" s="30">
        <f>(Tabla1[[#This Row],[PEDIDO ]]*Tabla1[[#This Row],[PRECIO CON DSCTO]])</f>
        <v>0</v>
      </c>
      <c r="Q978" s="18">
        <f>(Tabla1[[#This Row],[PRECIO REF BS]]*Tabla1[[#This Row],[PEDIDO ]])</f>
        <v>0</v>
      </c>
    </row>
    <row r="979" spans="1:17" s="25" customFormat="1" ht="31.5" customHeight="1" x14ac:dyDescent="0.3">
      <c r="A979" s="33" t="s">
        <v>374</v>
      </c>
      <c r="B979" s="87">
        <v>7591020009393</v>
      </c>
      <c r="C979" s="88" t="s">
        <v>566</v>
      </c>
      <c r="D979" s="148" t="s">
        <v>567</v>
      </c>
      <c r="E979" s="116">
        <v>46507</v>
      </c>
      <c r="F979" s="90" t="s">
        <v>107</v>
      </c>
      <c r="G979" s="89" t="s">
        <v>20</v>
      </c>
      <c r="H979" s="28"/>
      <c r="I979" s="117">
        <v>52</v>
      </c>
      <c r="J979" s="117">
        <v>6.1</v>
      </c>
      <c r="K979" s="113"/>
      <c r="L979" s="48">
        <f>Tabla1[[#This Row],[PRECIO REF        ($)]]-Tabla1[PRECIO REF        ($)]*Tabla1[OFERTA]</f>
        <v>6.1</v>
      </c>
      <c r="M979" s="109">
        <f>$F$3*Tabla1[[#This Row],[PRECIO CON DSCTO]]</f>
        <v>1799.31639</v>
      </c>
      <c r="N979" s="31"/>
      <c r="O979" s="49"/>
      <c r="P979" s="30">
        <f>(Tabla1[[#This Row],[PEDIDO ]]*Tabla1[[#This Row],[PRECIO CON DSCTO]])</f>
        <v>0</v>
      </c>
      <c r="Q979" s="30">
        <f>(Tabla1[[#This Row],[PRECIO REF BS]]*Tabla1[[#This Row],[PEDIDO ]])</f>
        <v>0</v>
      </c>
    </row>
    <row r="980" spans="1:17" s="25" customFormat="1" ht="31.5" customHeight="1" x14ac:dyDescent="0.3">
      <c r="A980" s="33" t="s">
        <v>374</v>
      </c>
      <c r="B980" s="97">
        <v>730170649081</v>
      </c>
      <c r="C980" s="88" t="s">
        <v>1350</v>
      </c>
      <c r="D980" s="156" t="s">
        <v>1372</v>
      </c>
      <c r="E980" s="116">
        <v>46386</v>
      </c>
      <c r="F980" s="139" t="s">
        <v>50</v>
      </c>
      <c r="G980" s="89" t="s">
        <v>20</v>
      </c>
      <c r="H980" s="28"/>
      <c r="I980" s="117">
        <v>23</v>
      </c>
      <c r="J980" s="117">
        <v>3.8</v>
      </c>
      <c r="K980" s="115">
        <v>0.1</v>
      </c>
      <c r="L980" s="48">
        <f>Tabla1[[#This Row],[PRECIO REF        ($)]]-Tabla1[PRECIO REF        ($)]*Tabla1[OFERTA]</f>
        <v>3.42</v>
      </c>
      <c r="M980" s="109">
        <f>$F$3*Tabla1[[#This Row],[PRECIO CON DSCTO]]</f>
        <v>1008.797058</v>
      </c>
      <c r="N980" s="31"/>
      <c r="O980" s="49"/>
      <c r="P980" s="30">
        <f>(Tabla1[[#This Row],[PEDIDO ]]*Tabla1[[#This Row],[PRECIO CON DSCTO]])</f>
        <v>0</v>
      </c>
      <c r="Q980" s="18">
        <f>(Tabla1[[#This Row],[PRECIO REF BS]]*Tabla1[[#This Row],[PEDIDO ]])</f>
        <v>0</v>
      </c>
    </row>
    <row r="981" spans="1:17" s="25" customFormat="1" ht="31.5" customHeight="1" x14ac:dyDescent="0.3">
      <c r="A981" s="33" t="s">
        <v>374</v>
      </c>
      <c r="B981" s="87">
        <v>8904210808086</v>
      </c>
      <c r="C981" s="88" t="s">
        <v>406</v>
      </c>
      <c r="D981" s="147" t="s">
        <v>1487</v>
      </c>
      <c r="E981" s="116">
        <v>46751</v>
      </c>
      <c r="F981" s="90" t="s">
        <v>101</v>
      </c>
      <c r="G981" s="89" t="s">
        <v>20</v>
      </c>
      <c r="H981" s="28" t="s">
        <v>2632</v>
      </c>
      <c r="I981" s="117">
        <v>43</v>
      </c>
      <c r="J981" s="117">
        <v>7.2</v>
      </c>
      <c r="K981" s="115"/>
      <c r="L981" s="48">
        <f>Tabla1[[#This Row],[PRECIO REF        ($)]]-Tabla1[PRECIO REF        ($)]*Tabla1[OFERTA]</f>
        <v>7.2</v>
      </c>
      <c r="M981" s="109">
        <f>$F$3*Tabla1[[#This Row],[PRECIO CON DSCTO]]</f>
        <v>2123.7832800000001</v>
      </c>
      <c r="N981" s="31"/>
      <c r="O981" s="49"/>
      <c r="P981" s="30">
        <f>(Tabla1[[#This Row],[PEDIDO ]]*Tabla1[[#This Row],[PRECIO CON DSCTO]])</f>
        <v>0</v>
      </c>
      <c r="Q981" s="30">
        <f>(Tabla1[[#This Row],[PRECIO REF BS]]*Tabla1[[#This Row],[PEDIDO ]])</f>
        <v>0</v>
      </c>
    </row>
    <row r="982" spans="1:17" s="25" customFormat="1" ht="31.5" customHeight="1" x14ac:dyDescent="0.3">
      <c r="A982" s="33" t="s">
        <v>374</v>
      </c>
      <c r="B982" s="87">
        <v>8904210808093</v>
      </c>
      <c r="C982" s="88" t="s">
        <v>407</v>
      </c>
      <c r="D982" s="108" t="s">
        <v>1488</v>
      </c>
      <c r="E982" s="116">
        <v>46568</v>
      </c>
      <c r="F982" s="90" t="s">
        <v>101</v>
      </c>
      <c r="G982" s="89" t="s">
        <v>20</v>
      </c>
      <c r="H982" s="28" t="s">
        <v>2632</v>
      </c>
      <c r="I982" s="117">
        <v>1</v>
      </c>
      <c r="J982" s="117">
        <v>2.54</v>
      </c>
      <c r="K982" s="113"/>
      <c r="L982" s="48">
        <f>Tabla1[[#This Row],[PRECIO REF        ($)]]-Tabla1[PRECIO REF        ($)]*Tabla1[OFERTA]</f>
        <v>2.54</v>
      </c>
      <c r="M982" s="109">
        <f>$F$3*Tabla1[[#This Row],[PRECIO CON DSCTO]]</f>
        <v>749.22354600000006</v>
      </c>
      <c r="N982" s="31"/>
      <c r="O982" s="49"/>
      <c r="P982" s="30">
        <f>(Tabla1[[#This Row],[PEDIDO ]]*Tabla1[[#This Row],[PRECIO CON DSCTO]])</f>
        <v>0</v>
      </c>
      <c r="Q982" s="30">
        <f>(Tabla1[[#This Row],[PRECIO REF BS]]*Tabla1[[#This Row],[PEDIDO ]])</f>
        <v>0</v>
      </c>
    </row>
    <row r="983" spans="1:17" s="25" customFormat="1" ht="31.5" customHeight="1" x14ac:dyDescent="0.3">
      <c r="A983" s="33" t="s">
        <v>374</v>
      </c>
      <c r="B983" s="87">
        <v>7707355054087</v>
      </c>
      <c r="C983" s="88" t="s">
        <v>525</v>
      </c>
      <c r="D983" s="199" t="s">
        <v>1893</v>
      </c>
      <c r="E983" s="116">
        <v>46203</v>
      </c>
      <c r="F983" s="150" t="s">
        <v>526</v>
      </c>
      <c r="G983" s="89" t="s">
        <v>20</v>
      </c>
      <c r="H983" s="28"/>
      <c r="I983" s="117">
        <v>83</v>
      </c>
      <c r="J983" s="117">
        <v>2.2999999999999998</v>
      </c>
      <c r="K983" s="113"/>
      <c r="L983" s="48">
        <f>Tabla1[[#This Row],[PRECIO REF        ($)]]-Tabla1[PRECIO REF        ($)]*Tabla1[OFERTA]</f>
        <v>2.2999999999999998</v>
      </c>
      <c r="M983" s="109">
        <f>$F$3*Tabla1[[#This Row],[PRECIO CON DSCTO]]</f>
        <v>678.43076999999994</v>
      </c>
      <c r="N983" s="31"/>
      <c r="O983" s="49"/>
      <c r="P983" s="30">
        <f>(Tabla1[[#This Row],[PEDIDO ]]*Tabla1[[#This Row],[PRECIO CON DSCTO]])</f>
        <v>0</v>
      </c>
      <c r="Q983" s="30">
        <f>(Tabla1[[#This Row],[PRECIO REF BS]]*Tabla1[[#This Row],[PEDIDO ]])</f>
        <v>0</v>
      </c>
    </row>
    <row r="984" spans="1:17" s="25" customFormat="1" ht="31.5" customHeight="1" x14ac:dyDescent="0.3">
      <c r="A984" s="33" t="s">
        <v>374</v>
      </c>
      <c r="B984" s="87">
        <v>7592637007741</v>
      </c>
      <c r="C984" s="88" t="s">
        <v>1225</v>
      </c>
      <c r="D984" s="162" t="s">
        <v>1251</v>
      </c>
      <c r="E984" s="116">
        <v>46599</v>
      </c>
      <c r="F984" s="88" t="s">
        <v>39</v>
      </c>
      <c r="G984" s="89" t="s">
        <v>20</v>
      </c>
      <c r="H984" s="28"/>
      <c r="I984" s="117">
        <v>11</v>
      </c>
      <c r="J984" s="117">
        <v>5.7189100000000002</v>
      </c>
      <c r="K984" s="113"/>
      <c r="L984" s="48">
        <f>Tabla1[[#This Row],[PRECIO REF        ($)]]-Tabla1[PRECIO REF        ($)]*Tabla1[OFERTA]</f>
        <v>5.7189100000000002</v>
      </c>
      <c r="M984" s="109">
        <f>$F$3*Tabla1[[#This Row],[PRECIO CON DSCTO]]</f>
        <v>1686.9063108089999</v>
      </c>
      <c r="N984" s="31"/>
      <c r="O984" s="49"/>
      <c r="P984" s="30">
        <f>(Tabla1[[#This Row],[PEDIDO ]]*Tabla1[[#This Row],[PRECIO CON DSCTO]])</f>
        <v>0</v>
      </c>
      <c r="Q984" s="30">
        <f>(Tabla1[[#This Row],[PRECIO REF BS]]*Tabla1[[#This Row],[PEDIDO ]])</f>
        <v>0</v>
      </c>
    </row>
    <row r="985" spans="1:17" s="25" customFormat="1" ht="31.5" customHeight="1" x14ac:dyDescent="0.3">
      <c r="A985" s="33" t="s">
        <v>374</v>
      </c>
      <c r="B985" s="87">
        <v>7592637007734</v>
      </c>
      <c r="C985" s="88" t="s">
        <v>2110</v>
      </c>
      <c r="D985" s="162" t="s">
        <v>2111</v>
      </c>
      <c r="E985" s="116">
        <v>46599</v>
      </c>
      <c r="F985" s="88" t="s">
        <v>39</v>
      </c>
      <c r="G985" s="89" t="s">
        <v>20</v>
      </c>
      <c r="H985" s="28"/>
      <c r="I985" s="117">
        <v>14</v>
      </c>
      <c r="J985" s="117">
        <v>4.3647999999999998</v>
      </c>
      <c r="K985" s="115"/>
      <c r="L985" s="48">
        <f>Tabla1[[#This Row],[PRECIO REF        ($)]]-Tabla1[PRECIO REF        ($)]*Tabla1[OFERTA]</f>
        <v>4.3647999999999998</v>
      </c>
      <c r="M985" s="109">
        <f>$F$3*Tabla1[[#This Row],[PRECIO CON DSCTO]]</f>
        <v>1287.48461952</v>
      </c>
      <c r="N985" s="31" t="s">
        <v>1426</v>
      </c>
      <c r="O985" s="49"/>
      <c r="P985" s="30">
        <f>(Tabla1[[#This Row],[PEDIDO ]]*Tabla1[[#This Row],[PRECIO CON DSCTO]])</f>
        <v>0</v>
      </c>
      <c r="Q985" s="18">
        <f>(Tabla1[[#This Row],[PRECIO REF BS]]*Tabla1[[#This Row],[PEDIDO ]])</f>
        <v>0</v>
      </c>
    </row>
    <row r="986" spans="1:17" s="25" customFormat="1" ht="31.5" customHeight="1" x14ac:dyDescent="0.3">
      <c r="A986" s="50" t="s">
        <v>374</v>
      </c>
      <c r="B986" s="87">
        <v>7591619000671</v>
      </c>
      <c r="C986" s="88" t="s">
        <v>1104</v>
      </c>
      <c r="D986" s="149" t="s">
        <v>1713</v>
      </c>
      <c r="E986" s="116">
        <v>46995</v>
      </c>
      <c r="F986" s="92" t="s">
        <v>40</v>
      </c>
      <c r="G986" s="89" t="s">
        <v>20</v>
      </c>
      <c r="H986" s="28"/>
      <c r="I986" s="117">
        <v>13</v>
      </c>
      <c r="J986" s="117">
        <v>2.73</v>
      </c>
      <c r="K986" s="113"/>
      <c r="L986" s="29">
        <f>Tabla1[[#This Row],[PRECIO REF        ($)]]-Tabla1[PRECIO REF        ($)]*Tabla1[OFERTA]</f>
        <v>2.73</v>
      </c>
      <c r="M986" s="109">
        <f>$F$3*Tabla1[[#This Row],[PRECIO CON DSCTO]]</f>
        <v>805.26782700000001</v>
      </c>
      <c r="N986" s="31"/>
      <c r="O986" s="32"/>
      <c r="P986" s="30">
        <f>(Tabla1[[#This Row],[PEDIDO ]]*Tabla1[[#This Row],[PRECIO CON DSCTO]])</f>
        <v>0</v>
      </c>
      <c r="Q986" s="30">
        <f>(Tabla1[[#This Row],[PRECIO REF BS]]*Tabla1[[#This Row],[PEDIDO ]])</f>
        <v>0</v>
      </c>
    </row>
    <row r="987" spans="1:17" s="25" customFormat="1" ht="31.5" customHeight="1" x14ac:dyDescent="0.3">
      <c r="A987" s="50" t="s">
        <v>374</v>
      </c>
      <c r="B987" s="87">
        <v>7591619000688</v>
      </c>
      <c r="C987" s="88" t="s">
        <v>425</v>
      </c>
      <c r="D987" s="144" t="s">
        <v>644</v>
      </c>
      <c r="E987" s="116">
        <v>46811</v>
      </c>
      <c r="F987" s="92" t="s">
        <v>40</v>
      </c>
      <c r="G987" s="89" t="s">
        <v>20</v>
      </c>
      <c r="H987" s="28"/>
      <c r="I987" s="117">
        <v>21</v>
      </c>
      <c r="J987" s="117">
        <v>3.43</v>
      </c>
      <c r="K987" s="113"/>
      <c r="L987" s="29">
        <f>Tabla1[[#This Row],[PRECIO REF        ($)]]-Tabla1[PRECIO REF        ($)]*Tabla1[OFERTA]</f>
        <v>3.43</v>
      </c>
      <c r="M987" s="109">
        <f>$F$3*Tabla1[[#This Row],[PRECIO CON DSCTO]]</f>
        <v>1011.746757</v>
      </c>
      <c r="N987" s="31"/>
      <c r="O987" s="32"/>
      <c r="P987" s="30">
        <f>(Tabla1[[#This Row],[PEDIDO ]]*Tabla1[[#This Row],[PRECIO CON DSCTO]])</f>
        <v>0</v>
      </c>
      <c r="Q987" s="30">
        <f>(Tabla1[[#This Row],[PRECIO REF BS]]*Tabla1[[#This Row],[PEDIDO ]])</f>
        <v>0</v>
      </c>
    </row>
    <row r="988" spans="1:17" s="25" customFormat="1" ht="31.5" customHeight="1" x14ac:dyDescent="0.3">
      <c r="A988" s="33" t="s">
        <v>374</v>
      </c>
      <c r="B988" s="87">
        <v>7591619000893</v>
      </c>
      <c r="C988" s="88" t="s">
        <v>426</v>
      </c>
      <c r="D988" s="149" t="s">
        <v>645</v>
      </c>
      <c r="E988" s="116">
        <v>46295</v>
      </c>
      <c r="F988" s="92" t="s">
        <v>40</v>
      </c>
      <c r="G988" s="89" t="s">
        <v>20</v>
      </c>
      <c r="H988" s="28"/>
      <c r="I988" s="117">
        <v>11</v>
      </c>
      <c r="J988" s="117">
        <v>2.4300000000000002</v>
      </c>
      <c r="K988" s="113"/>
      <c r="L988" s="48">
        <f>Tabla1[[#This Row],[PRECIO REF        ($)]]-Tabla1[PRECIO REF        ($)]*Tabla1[OFERTA]</f>
        <v>2.4300000000000002</v>
      </c>
      <c r="M988" s="109">
        <f>$F$3*Tabla1[[#This Row],[PRECIO CON DSCTO]]</f>
        <v>716.77685700000006</v>
      </c>
      <c r="N988" s="31"/>
      <c r="O988" s="49"/>
      <c r="P988" s="30">
        <f>(Tabla1[[#This Row],[PEDIDO ]]*Tabla1[[#This Row],[PRECIO CON DSCTO]])</f>
        <v>0</v>
      </c>
      <c r="Q988" s="30">
        <f>(Tabla1[[#This Row],[PRECIO REF BS]]*Tabla1[[#This Row],[PEDIDO ]])</f>
        <v>0</v>
      </c>
    </row>
    <row r="989" spans="1:17" s="25" customFormat="1" ht="31.5" customHeight="1" x14ac:dyDescent="0.3">
      <c r="A989" s="33" t="s">
        <v>374</v>
      </c>
      <c r="B989" s="87">
        <v>7591955558218</v>
      </c>
      <c r="C989" s="88" t="s">
        <v>2543</v>
      </c>
      <c r="D989" s="149" t="s">
        <v>2544</v>
      </c>
      <c r="E989" s="116">
        <v>46172</v>
      </c>
      <c r="F989" s="92" t="s">
        <v>40</v>
      </c>
      <c r="G989" s="89" t="s">
        <v>20</v>
      </c>
      <c r="H989" s="28"/>
      <c r="I989" s="117">
        <v>12</v>
      </c>
      <c r="J989" s="117">
        <v>7.2885799999999996</v>
      </c>
      <c r="K989" s="113"/>
      <c r="L989" s="48">
        <f>Tabla1[[#This Row],[PRECIO REF        ($)]]-Tabla1[PRECIO REF        ($)]*Tabla1[OFERTA]</f>
        <v>7.2885799999999996</v>
      </c>
      <c r="M989" s="109">
        <f>$F$3*Tabla1[[#This Row],[PRECIO CON DSCTO]]</f>
        <v>2149.9117137419998</v>
      </c>
      <c r="N989" s="31"/>
      <c r="O989" s="49"/>
      <c r="P989" s="30">
        <f>(Tabla1[[#This Row],[PEDIDO ]]*Tabla1[[#This Row],[PRECIO CON DSCTO]])</f>
        <v>0</v>
      </c>
      <c r="Q989" s="30">
        <f>(Tabla1[[#This Row],[PRECIO REF BS]]*Tabla1[[#This Row],[PEDIDO ]])</f>
        <v>0</v>
      </c>
    </row>
    <row r="990" spans="1:17" s="25" customFormat="1" ht="31.5" customHeight="1" x14ac:dyDescent="0.3">
      <c r="A990" s="33" t="s">
        <v>374</v>
      </c>
      <c r="B990" s="97">
        <v>736372722263</v>
      </c>
      <c r="C990" s="88" t="s">
        <v>676</v>
      </c>
      <c r="D990" s="153" t="s">
        <v>677</v>
      </c>
      <c r="E990" s="116">
        <v>46142</v>
      </c>
      <c r="F990" s="98" t="s">
        <v>112</v>
      </c>
      <c r="G990" s="89" t="s">
        <v>20</v>
      </c>
      <c r="H990" s="28"/>
      <c r="I990" s="117">
        <v>11</v>
      </c>
      <c r="J990" s="117">
        <v>3.89</v>
      </c>
      <c r="K990" s="113"/>
      <c r="L990" s="48">
        <f>Tabla1[[#This Row],[PRECIO REF        ($)]]-Tabla1[PRECIO REF        ($)]*Tabla1[OFERTA]</f>
        <v>3.89</v>
      </c>
      <c r="M990" s="109">
        <f>$F$3*Tabla1[[#This Row],[PRECIO CON DSCTO]]</f>
        <v>1147.4329110000001</v>
      </c>
      <c r="N990" s="31"/>
      <c r="O990" s="49"/>
      <c r="P990" s="30">
        <f>(Tabla1[[#This Row],[PEDIDO ]]*Tabla1[[#This Row],[PRECIO CON DSCTO]])</f>
        <v>0</v>
      </c>
      <c r="Q990" s="30">
        <f>(Tabla1[[#This Row],[PRECIO REF BS]]*Tabla1[[#This Row],[PEDIDO ]])</f>
        <v>0</v>
      </c>
    </row>
    <row r="991" spans="1:17" s="25" customFormat="1" ht="31.5" customHeight="1" x14ac:dyDescent="0.3">
      <c r="A991" s="50" t="s">
        <v>374</v>
      </c>
      <c r="B991" s="87">
        <v>8902297024122</v>
      </c>
      <c r="C991" s="88" t="s">
        <v>408</v>
      </c>
      <c r="D991" s="100" t="s">
        <v>409</v>
      </c>
      <c r="E991" s="116">
        <v>46172</v>
      </c>
      <c r="F991" s="96" t="s">
        <v>52</v>
      </c>
      <c r="G991" s="89" t="s">
        <v>20</v>
      </c>
      <c r="H991" s="28"/>
      <c r="I991" s="117">
        <v>54</v>
      </c>
      <c r="J991" s="117">
        <v>0.92</v>
      </c>
      <c r="K991" s="113"/>
      <c r="L991" s="29">
        <f>Tabla1[[#This Row],[PRECIO REF        ($)]]-Tabla1[PRECIO REF        ($)]*Tabla1[OFERTA]</f>
        <v>0.92</v>
      </c>
      <c r="M991" s="109">
        <f>$F$3*Tabla1[[#This Row],[PRECIO CON DSCTO]]</f>
        <v>271.37230800000003</v>
      </c>
      <c r="N991" s="31"/>
      <c r="O991" s="32"/>
      <c r="P991" s="30">
        <f>(Tabla1[[#This Row],[PEDIDO ]]*Tabla1[[#This Row],[PRECIO CON DSCTO]])</f>
        <v>0</v>
      </c>
      <c r="Q991" s="30">
        <f>(Tabla1[[#This Row],[PRECIO REF BS]]*Tabla1[[#This Row],[PEDIDO ]])</f>
        <v>0</v>
      </c>
    </row>
    <row r="992" spans="1:17" s="25" customFormat="1" ht="31.5" customHeight="1" x14ac:dyDescent="0.3">
      <c r="A992" s="50" t="s">
        <v>374</v>
      </c>
      <c r="B992" s="87">
        <v>7597758000466</v>
      </c>
      <c r="C992" s="88" t="s">
        <v>2485</v>
      </c>
      <c r="D992" s="145" t="s">
        <v>2486</v>
      </c>
      <c r="E992" s="116">
        <v>46387</v>
      </c>
      <c r="F992" s="97" t="s">
        <v>26</v>
      </c>
      <c r="G992" s="89" t="s">
        <v>20</v>
      </c>
      <c r="H992" s="28"/>
      <c r="I992" s="117">
        <v>20</v>
      </c>
      <c r="J992" s="117">
        <v>3.9000499999999998</v>
      </c>
      <c r="K992" s="113"/>
      <c r="L992" s="29">
        <f>Tabla1[[#This Row],[PRECIO REF        ($)]]-Tabla1[PRECIO REF        ($)]*Tabla1[OFERTA]</f>
        <v>3.9000499999999998</v>
      </c>
      <c r="M992" s="109">
        <f>$F$3*Tabla1[[#This Row],[PRECIO CON DSCTO]]</f>
        <v>1150.3973584949999</v>
      </c>
      <c r="N992" s="31"/>
      <c r="O992" s="32"/>
      <c r="P992" s="30">
        <f>(Tabla1[[#This Row],[PEDIDO ]]*Tabla1[[#This Row],[PRECIO CON DSCTO]])</f>
        <v>0</v>
      </c>
      <c r="Q992" s="30">
        <f>(Tabla1[[#This Row],[PRECIO REF BS]]*Tabla1[[#This Row],[PEDIDO ]])</f>
        <v>0</v>
      </c>
    </row>
    <row r="993" spans="1:17" s="25" customFormat="1" ht="31.5" customHeight="1" x14ac:dyDescent="0.3">
      <c r="A993" s="50" t="s">
        <v>374</v>
      </c>
      <c r="B993" s="87">
        <v>7594001102021</v>
      </c>
      <c r="C993" s="88" t="s">
        <v>1819</v>
      </c>
      <c r="D993" s="155" t="s">
        <v>1820</v>
      </c>
      <c r="E993" s="116">
        <v>46964</v>
      </c>
      <c r="F993" s="150" t="s">
        <v>119</v>
      </c>
      <c r="G993" s="89" t="s">
        <v>20</v>
      </c>
      <c r="H993" s="28" t="s">
        <v>2632</v>
      </c>
      <c r="I993" s="117">
        <v>25</v>
      </c>
      <c r="J993" s="117">
        <v>4.1900000000000004</v>
      </c>
      <c r="K993" s="113"/>
      <c r="L993" s="29">
        <f>Tabla1[[#This Row],[PRECIO REF        ($)]]-Tabla1[PRECIO REF        ($)]*Tabla1[OFERTA]</f>
        <v>4.1900000000000004</v>
      </c>
      <c r="M993" s="109">
        <f>$F$3*Tabla1[[#This Row],[PRECIO CON DSCTO]]</f>
        <v>1235.9238810000002</v>
      </c>
      <c r="N993" s="31"/>
      <c r="O993" s="32"/>
      <c r="P993" s="30">
        <f>(Tabla1[[#This Row],[PEDIDO ]]*Tabla1[[#This Row],[PRECIO CON DSCTO]])</f>
        <v>0</v>
      </c>
      <c r="Q993" s="30">
        <f>(Tabla1[[#This Row],[PRECIO REF BS]]*Tabla1[[#This Row],[PEDIDO ]])</f>
        <v>0</v>
      </c>
    </row>
    <row r="994" spans="1:17" s="25" customFormat="1" ht="31.5" customHeight="1" x14ac:dyDescent="0.3">
      <c r="A994" s="50" t="s">
        <v>374</v>
      </c>
      <c r="B994" s="97">
        <v>736372722270</v>
      </c>
      <c r="C994" s="88" t="s">
        <v>1616</v>
      </c>
      <c r="D994" s="151" t="s">
        <v>1617</v>
      </c>
      <c r="E994" s="116">
        <v>46446</v>
      </c>
      <c r="F994" s="98" t="s">
        <v>112</v>
      </c>
      <c r="G994" s="89" t="s">
        <v>20</v>
      </c>
      <c r="H994" s="28"/>
      <c r="I994" s="117">
        <v>35</v>
      </c>
      <c r="J994" s="117">
        <v>4.54</v>
      </c>
      <c r="K994" s="113"/>
      <c r="L994" s="29">
        <f>Tabla1[[#This Row],[PRECIO REF        ($)]]-Tabla1[PRECIO REF        ($)]*Tabla1[OFERTA]</f>
        <v>4.54</v>
      </c>
      <c r="M994" s="109">
        <f>$F$3*Tabla1[[#This Row],[PRECIO CON DSCTO]]</f>
        <v>1339.163346</v>
      </c>
      <c r="N994" s="31"/>
      <c r="O994" s="32"/>
      <c r="P994" s="30">
        <f>(Tabla1[[#This Row],[PEDIDO ]]*Tabla1[[#This Row],[PRECIO CON DSCTO]])</f>
        <v>0</v>
      </c>
      <c r="Q994" s="30">
        <f>(Tabla1[[#This Row],[PRECIO REF BS]]*Tabla1[[#This Row],[PEDIDO ]])</f>
        <v>0</v>
      </c>
    </row>
    <row r="995" spans="1:17" s="25" customFormat="1" ht="31.5" customHeight="1" x14ac:dyDescent="0.3">
      <c r="A995" s="33" t="s">
        <v>374</v>
      </c>
      <c r="B995" s="87">
        <v>7597758000237</v>
      </c>
      <c r="C995" s="88" t="s">
        <v>2487</v>
      </c>
      <c r="D995" s="99" t="s">
        <v>2488</v>
      </c>
      <c r="E995" s="116">
        <v>46630</v>
      </c>
      <c r="F995" s="97" t="s">
        <v>26</v>
      </c>
      <c r="G995" s="89" t="s">
        <v>20</v>
      </c>
      <c r="H995" s="28"/>
      <c r="I995" s="117">
        <v>16</v>
      </c>
      <c r="J995" s="117">
        <v>4.6438499999999996</v>
      </c>
      <c r="K995" s="115"/>
      <c r="L995" s="48">
        <f>Tabla1[[#This Row],[PRECIO REF        ($)]]-Tabla1[PRECIO REF        ($)]*Tabla1[OFERTA]</f>
        <v>4.6438499999999996</v>
      </c>
      <c r="M995" s="109">
        <f>$F$3*Tabla1[[#This Row],[PRECIO CON DSCTO]]</f>
        <v>1369.7959701149998</v>
      </c>
      <c r="N995" s="31"/>
      <c r="O995" s="49"/>
      <c r="P995" s="30">
        <f>(Tabla1[[#This Row],[PEDIDO ]]*Tabla1[[#This Row],[PRECIO CON DSCTO]])</f>
        <v>0</v>
      </c>
      <c r="Q995" s="30">
        <f>(Tabla1[[#This Row],[PRECIO REF BS]]*Tabla1[[#This Row],[PEDIDO ]])</f>
        <v>0</v>
      </c>
    </row>
    <row r="996" spans="1:17" s="25" customFormat="1" ht="31.5" customHeight="1" x14ac:dyDescent="0.3">
      <c r="A996" s="33" t="s">
        <v>374</v>
      </c>
      <c r="B996" s="87">
        <v>7594001101802</v>
      </c>
      <c r="C996" s="88" t="s">
        <v>679</v>
      </c>
      <c r="D996" s="144" t="s">
        <v>680</v>
      </c>
      <c r="E996" s="116">
        <v>46537</v>
      </c>
      <c r="F996" s="150" t="s">
        <v>119</v>
      </c>
      <c r="G996" s="89" t="s">
        <v>20</v>
      </c>
      <c r="H996" s="28" t="s">
        <v>2632</v>
      </c>
      <c r="I996" s="117">
        <v>247</v>
      </c>
      <c r="J996" s="117">
        <v>1.1037999999999999</v>
      </c>
      <c r="K996" s="115"/>
      <c r="L996" s="48">
        <f>Tabla1[[#This Row],[PRECIO REF        ($)]]-Tabla1[PRECIO REF        ($)]*Tabla1[OFERTA]</f>
        <v>1.1037999999999999</v>
      </c>
      <c r="M996" s="109">
        <f>$F$3*Tabla1[[#This Row],[PRECIO CON DSCTO]]</f>
        <v>325.58777561999995</v>
      </c>
      <c r="N996" s="31"/>
      <c r="O996" s="49"/>
      <c r="P996" s="30">
        <f>(Tabla1[[#This Row],[PEDIDO ]]*Tabla1[[#This Row],[PRECIO CON DSCTO]])</f>
        <v>0</v>
      </c>
      <c r="Q996" s="30">
        <f>(Tabla1[[#This Row],[PRECIO REF BS]]*Tabla1[[#This Row],[PEDIDO ]])</f>
        <v>0</v>
      </c>
    </row>
    <row r="997" spans="1:17" s="25" customFormat="1" ht="31.5" customHeight="1" x14ac:dyDescent="0.3">
      <c r="A997" s="33" t="s">
        <v>374</v>
      </c>
      <c r="B997" s="97">
        <v>793969044375</v>
      </c>
      <c r="C997" s="88" t="s">
        <v>1609</v>
      </c>
      <c r="D997" s="162" t="s">
        <v>1610</v>
      </c>
      <c r="E997" s="116">
        <v>46843</v>
      </c>
      <c r="F997" s="98" t="s">
        <v>112</v>
      </c>
      <c r="G997" s="89" t="s">
        <v>20</v>
      </c>
      <c r="H997" s="28"/>
      <c r="I997" s="117">
        <v>10</v>
      </c>
      <c r="J997" s="117">
        <v>6.4869899999999996</v>
      </c>
      <c r="K997" s="113"/>
      <c r="L997" s="48">
        <f>Tabla1[[#This Row],[PRECIO REF        ($)]]-Tabla1[PRECIO REF        ($)]*Tabla1[OFERTA]</f>
        <v>6.4869899999999996</v>
      </c>
      <c r="M997" s="109">
        <f>$F$3*Tabla1[[#This Row],[PRECIO CON DSCTO]]</f>
        <v>1913.4667916009998</v>
      </c>
      <c r="N997" s="31"/>
      <c r="O997" s="49"/>
      <c r="P997" s="30">
        <f>(Tabla1[[#This Row],[PEDIDO ]]*Tabla1[[#This Row],[PRECIO CON DSCTO]])</f>
        <v>0</v>
      </c>
      <c r="Q997" s="30">
        <f>(Tabla1[[#This Row],[PRECIO REF BS]]*Tabla1[[#This Row],[PEDIDO ]])</f>
        <v>0</v>
      </c>
    </row>
    <row r="998" spans="1:17" s="25" customFormat="1" ht="31.5" customHeight="1" x14ac:dyDescent="0.3">
      <c r="A998" s="50" t="s">
        <v>374</v>
      </c>
      <c r="B998" s="87">
        <v>7592803004116</v>
      </c>
      <c r="C998" s="88" t="s">
        <v>410</v>
      </c>
      <c r="D998" s="151" t="s">
        <v>1147</v>
      </c>
      <c r="E998" s="116">
        <v>46934</v>
      </c>
      <c r="F998" s="88" t="s">
        <v>116</v>
      </c>
      <c r="G998" s="89" t="s">
        <v>20</v>
      </c>
      <c r="H998" s="28"/>
      <c r="I998" s="117">
        <v>46</v>
      </c>
      <c r="J998" s="117">
        <v>4.07</v>
      </c>
      <c r="K998" s="113"/>
      <c r="L998" s="29">
        <f>Tabla1[[#This Row],[PRECIO REF        ($)]]-Tabla1[PRECIO REF        ($)]*Tabla1[OFERTA]</f>
        <v>4.07</v>
      </c>
      <c r="M998" s="109">
        <f>$F$3*Tabla1[[#This Row],[PRECIO CON DSCTO]]</f>
        <v>1200.527493</v>
      </c>
      <c r="N998" s="31"/>
      <c r="O998" s="32"/>
      <c r="P998" s="30">
        <f>(Tabla1[[#This Row],[PEDIDO ]]*Tabla1[[#This Row],[PRECIO CON DSCTO]])</f>
        <v>0</v>
      </c>
      <c r="Q998" s="30">
        <f>(Tabla1[[#This Row],[PRECIO REF BS]]*Tabla1[[#This Row],[PEDIDO ]])</f>
        <v>0</v>
      </c>
    </row>
    <row r="999" spans="1:17" s="25" customFormat="1" ht="31.5" customHeight="1" x14ac:dyDescent="0.3">
      <c r="A999" s="50" t="s">
        <v>374</v>
      </c>
      <c r="B999" s="87">
        <v>7592803000118</v>
      </c>
      <c r="C999" s="88" t="s">
        <v>411</v>
      </c>
      <c r="D999" s="157" t="s">
        <v>1148</v>
      </c>
      <c r="E999" s="116">
        <v>46964</v>
      </c>
      <c r="F999" s="88" t="s">
        <v>116</v>
      </c>
      <c r="G999" s="89" t="s">
        <v>20</v>
      </c>
      <c r="H999" s="28"/>
      <c r="I999" s="117">
        <v>106</v>
      </c>
      <c r="J999" s="117">
        <v>4.38</v>
      </c>
      <c r="K999" s="113"/>
      <c r="L999" s="29">
        <f>Tabla1[[#This Row],[PRECIO REF        ($)]]-Tabla1[PRECIO REF        ($)]*Tabla1[OFERTA]</f>
        <v>4.38</v>
      </c>
      <c r="M999" s="109">
        <f>$F$3*Tabla1[[#This Row],[PRECIO CON DSCTO]]</f>
        <v>1291.9681619999999</v>
      </c>
      <c r="N999" s="30"/>
      <c r="O999" s="32"/>
      <c r="P999" s="30">
        <f>(Tabla1[[#This Row],[PEDIDO ]]*Tabla1[[#This Row],[PRECIO CON DSCTO]])</f>
        <v>0</v>
      </c>
      <c r="Q999" s="30">
        <f>(Tabla1[[#This Row],[PRECIO REF BS]]*Tabla1[[#This Row],[PEDIDO ]])</f>
        <v>0</v>
      </c>
    </row>
    <row r="1000" spans="1:17" s="25" customFormat="1" ht="31.5" customHeight="1" x14ac:dyDescent="0.3">
      <c r="A1000" s="33" t="s">
        <v>374</v>
      </c>
      <c r="B1000" s="87">
        <v>7703763268863</v>
      </c>
      <c r="C1000" s="88" t="s">
        <v>412</v>
      </c>
      <c r="D1000" s="107" t="s">
        <v>413</v>
      </c>
      <c r="E1000" s="116">
        <v>46233</v>
      </c>
      <c r="F1000" s="90" t="s">
        <v>104</v>
      </c>
      <c r="G1000" s="89" t="s">
        <v>20</v>
      </c>
      <c r="H1000" s="28"/>
      <c r="I1000" s="117">
        <v>17</v>
      </c>
      <c r="J1000" s="117">
        <v>13.54</v>
      </c>
      <c r="K1000" s="113"/>
      <c r="L1000" s="48">
        <f>Tabla1[[#This Row],[PRECIO REF        ($)]]-Tabla1[PRECIO REF        ($)]*Tabla1[OFERTA]</f>
        <v>13.54</v>
      </c>
      <c r="M1000" s="109">
        <f>$F$3*Tabla1[[#This Row],[PRECIO CON DSCTO]]</f>
        <v>3993.8924459999998</v>
      </c>
      <c r="N1000" s="31"/>
      <c r="O1000" s="49"/>
      <c r="P1000" s="30">
        <f>(Tabla1[[#This Row],[PEDIDO ]]*Tabla1[[#This Row],[PRECIO CON DSCTO]])</f>
        <v>0</v>
      </c>
      <c r="Q1000" s="30">
        <f>(Tabla1[[#This Row],[PRECIO REF BS]]*Tabla1[[#This Row],[PEDIDO ]])</f>
        <v>0</v>
      </c>
    </row>
    <row r="1001" spans="1:17" s="25" customFormat="1" ht="31.5" customHeight="1" x14ac:dyDescent="0.3">
      <c r="A1001" s="33" t="s">
        <v>374</v>
      </c>
      <c r="B1001" s="87">
        <v>7592454003315</v>
      </c>
      <c r="C1001" s="88" t="s">
        <v>1421</v>
      </c>
      <c r="D1001" s="102" t="s">
        <v>1424</v>
      </c>
      <c r="E1001" s="116">
        <v>46575</v>
      </c>
      <c r="F1001" s="103" t="s">
        <v>153</v>
      </c>
      <c r="G1001" s="89" t="s">
        <v>20</v>
      </c>
      <c r="H1001" s="28"/>
      <c r="I1001" s="117">
        <v>35</v>
      </c>
      <c r="J1001" s="117">
        <v>8.4600000000000009</v>
      </c>
      <c r="K1001" s="115"/>
      <c r="L1001" s="48">
        <f>Tabla1[[#This Row],[PRECIO REF        ($)]]-Tabla1[PRECIO REF        ($)]*Tabla1[OFERTA]</f>
        <v>8.4600000000000009</v>
      </c>
      <c r="M1001" s="109">
        <f>$F$3*Tabla1[[#This Row],[PRECIO CON DSCTO]]</f>
        <v>2495.4453540000004</v>
      </c>
      <c r="N1001" s="31"/>
      <c r="O1001" s="49"/>
      <c r="P1001" s="30">
        <f>(Tabla1[[#This Row],[PEDIDO ]]*Tabla1[[#This Row],[PRECIO CON DSCTO]])</f>
        <v>0</v>
      </c>
      <c r="Q1001" s="30">
        <f>(Tabla1[[#This Row],[PRECIO REF BS]]*Tabla1[[#This Row],[PEDIDO ]])</f>
        <v>0</v>
      </c>
    </row>
    <row r="1002" spans="1:17" s="25" customFormat="1" ht="31.5" customHeight="1" x14ac:dyDescent="0.3">
      <c r="A1002" s="33" t="s">
        <v>374</v>
      </c>
      <c r="B1002" s="87">
        <v>7591243807554</v>
      </c>
      <c r="C1002" s="88" t="s">
        <v>1281</v>
      </c>
      <c r="D1002" s="166" t="s">
        <v>1293</v>
      </c>
      <c r="E1002" s="116">
        <v>46325</v>
      </c>
      <c r="F1002" s="88" t="s">
        <v>36</v>
      </c>
      <c r="G1002" s="88" t="s">
        <v>136</v>
      </c>
      <c r="H1002" s="28"/>
      <c r="I1002" s="117">
        <v>16</v>
      </c>
      <c r="J1002" s="117">
        <v>11.02</v>
      </c>
      <c r="K1002" s="115"/>
      <c r="L1002" s="48">
        <f>Tabla1[[#This Row],[PRECIO REF        ($)]]-Tabla1[PRECIO REF        ($)]*Tabla1[OFERTA]</f>
        <v>11.02</v>
      </c>
      <c r="M1002" s="109">
        <f>$F$3*Tabla1[[#This Row],[PRECIO CON DSCTO]]</f>
        <v>3250.5682979999997</v>
      </c>
      <c r="N1002" s="31"/>
      <c r="O1002" s="49"/>
      <c r="P1002" s="30">
        <f>(Tabla1[[#This Row],[PEDIDO ]]*Tabla1[[#This Row],[PRECIO CON DSCTO]])</f>
        <v>0</v>
      </c>
      <c r="Q1002" s="30">
        <f>(Tabla1[[#This Row],[PRECIO REF BS]]*Tabla1[[#This Row],[PEDIDO ]])</f>
        <v>0</v>
      </c>
    </row>
    <row r="1003" spans="1:17" s="25" customFormat="1" ht="31.5" customHeight="1" x14ac:dyDescent="0.3">
      <c r="A1003" s="33" t="s">
        <v>374</v>
      </c>
      <c r="B1003" s="87">
        <v>7750215026632</v>
      </c>
      <c r="C1003" s="88" t="s">
        <v>2261</v>
      </c>
      <c r="D1003" s="203" t="s">
        <v>2262</v>
      </c>
      <c r="E1003" s="116">
        <v>46356</v>
      </c>
      <c r="F1003" s="90" t="s">
        <v>190</v>
      </c>
      <c r="G1003" s="89" t="s">
        <v>20</v>
      </c>
      <c r="H1003" s="28"/>
      <c r="I1003" s="117">
        <v>19</v>
      </c>
      <c r="J1003" s="117">
        <v>13.43</v>
      </c>
      <c r="K1003" s="115"/>
      <c r="L1003" s="48">
        <f>Tabla1[[#This Row],[PRECIO REF        ($)]]-Tabla1[PRECIO REF        ($)]*Tabla1[OFERTA]</f>
        <v>13.43</v>
      </c>
      <c r="M1003" s="109">
        <f>$F$3*Tabla1[[#This Row],[PRECIO CON DSCTO]]</f>
        <v>3961.445757</v>
      </c>
      <c r="N1003" s="31"/>
      <c r="O1003" s="49"/>
      <c r="P1003" s="30">
        <f>(Tabla1[[#This Row],[PEDIDO ]]*Tabla1[[#This Row],[PRECIO CON DSCTO]])</f>
        <v>0</v>
      </c>
      <c r="Q1003" s="30">
        <f>(Tabla1[[#This Row],[PRECIO REF BS]]*Tabla1[[#This Row],[PEDIDO ]])</f>
        <v>0</v>
      </c>
    </row>
    <row r="1004" spans="1:17" s="25" customFormat="1" ht="31.5" customHeight="1" x14ac:dyDescent="0.3">
      <c r="A1004" s="33" t="s">
        <v>374</v>
      </c>
      <c r="B1004" s="87">
        <v>7594001101970</v>
      </c>
      <c r="C1004" s="88" t="s">
        <v>414</v>
      </c>
      <c r="D1004" s="144" t="s">
        <v>1563</v>
      </c>
      <c r="E1004" s="116">
        <v>46476</v>
      </c>
      <c r="F1004" s="150" t="s">
        <v>119</v>
      </c>
      <c r="G1004" s="89" t="s">
        <v>20</v>
      </c>
      <c r="H1004" s="28" t="s">
        <v>2632</v>
      </c>
      <c r="I1004" s="117">
        <v>233</v>
      </c>
      <c r="J1004" s="117">
        <v>2.4748899999999998</v>
      </c>
      <c r="K1004" s="115"/>
      <c r="L1004" s="48">
        <f>Tabla1[[#This Row],[PRECIO REF        ($)]]-Tabla1[PRECIO REF        ($)]*Tabla1[OFERTA]</f>
        <v>2.4748899999999998</v>
      </c>
      <c r="M1004" s="109">
        <f>$F$3*Tabla1[[#This Row],[PRECIO CON DSCTO]]</f>
        <v>730.01805581099995</v>
      </c>
      <c r="N1004" s="31"/>
      <c r="O1004" s="49"/>
      <c r="P1004" s="30">
        <f>(Tabla1[[#This Row],[PEDIDO ]]*Tabla1[[#This Row],[PRECIO CON DSCTO]])</f>
        <v>0</v>
      </c>
      <c r="Q1004" s="30">
        <f>(Tabla1[[#This Row],[PRECIO REF BS]]*Tabla1[[#This Row],[PEDIDO ]])</f>
        <v>0</v>
      </c>
    </row>
    <row r="1005" spans="1:17" s="25" customFormat="1" ht="31.5" customHeight="1" x14ac:dyDescent="0.3">
      <c r="A1005" s="33" t="s">
        <v>374</v>
      </c>
      <c r="B1005" s="87">
        <v>7594001100584</v>
      </c>
      <c r="C1005" s="88" t="s">
        <v>415</v>
      </c>
      <c r="D1005" s="102" t="s">
        <v>416</v>
      </c>
      <c r="E1005" s="116">
        <v>46295</v>
      </c>
      <c r="F1005" s="150" t="s">
        <v>119</v>
      </c>
      <c r="G1005" s="89" t="s">
        <v>20</v>
      </c>
      <c r="H1005" s="28" t="s">
        <v>2632</v>
      </c>
      <c r="I1005" s="117">
        <v>142</v>
      </c>
      <c r="J1005" s="117">
        <v>4.25</v>
      </c>
      <c r="K1005" s="115"/>
      <c r="L1005" s="48">
        <f>Tabla1[[#This Row],[PRECIO REF        ($)]]-Tabla1[PRECIO REF        ($)]*Tabla1[OFERTA]</f>
        <v>4.25</v>
      </c>
      <c r="M1005" s="109">
        <f>$F$3*Tabla1[[#This Row],[PRECIO CON DSCTO]]</f>
        <v>1253.622075</v>
      </c>
      <c r="N1005" s="31"/>
      <c r="O1005" s="49"/>
      <c r="P1005" s="30">
        <f>(Tabla1[[#This Row],[PEDIDO ]]*Tabla1[[#This Row],[PRECIO CON DSCTO]])</f>
        <v>0</v>
      </c>
      <c r="Q1005" s="30">
        <f>(Tabla1[[#This Row],[PRECIO REF BS]]*Tabla1[[#This Row],[PEDIDO ]])</f>
        <v>0</v>
      </c>
    </row>
    <row r="1006" spans="1:17" s="25" customFormat="1" ht="31.5" customHeight="1" x14ac:dyDescent="0.3">
      <c r="A1006" s="33" t="s">
        <v>374</v>
      </c>
      <c r="B1006" s="159">
        <v>18904187829326</v>
      </c>
      <c r="C1006" s="88" t="s">
        <v>418</v>
      </c>
      <c r="D1006" s="142" t="s">
        <v>617</v>
      </c>
      <c r="E1006" s="116">
        <v>46203</v>
      </c>
      <c r="F1006" s="139" t="s">
        <v>47</v>
      </c>
      <c r="G1006" s="89" t="s">
        <v>20</v>
      </c>
      <c r="H1006" s="28"/>
      <c r="I1006" s="117">
        <v>90</v>
      </c>
      <c r="J1006" s="117">
        <v>6.72</v>
      </c>
      <c r="K1006" s="115"/>
      <c r="L1006" s="48">
        <f>Tabla1[[#This Row],[PRECIO REF        ($)]]-Tabla1[PRECIO REF        ($)]*Tabla1[OFERTA]</f>
        <v>6.72</v>
      </c>
      <c r="M1006" s="109">
        <f>$F$3*Tabla1[[#This Row],[PRECIO CON DSCTO]]</f>
        <v>1982.1977279999999</v>
      </c>
      <c r="N1006" s="31"/>
      <c r="O1006" s="49"/>
      <c r="P1006" s="30">
        <f>(Tabla1[[#This Row],[PEDIDO ]]*Tabla1[[#This Row],[PRECIO CON DSCTO]])</f>
        <v>0</v>
      </c>
      <c r="Q1006" s="30">
        <f>(Tabla1[[#This Row],[PRECIO REF BS]]*Tabla1[[#This Row],[PEDIDO ]])</f>
        <v>0</v>
      </c>
    </row>
    <row r="1007" spans="1:17" s="25" customFormat="1" ht="31.5" customHeight="1" x14ac:dyDescent="0.3">
      <c r="A1007" s="33" t="s">
        <v>374</v>
      </c>
      <c r="B1007" s="87">
        <v>7592637006287</v>
      </c>
      <c r="C1007" s="88" t="s">
        <v>1584</v>
      </c>
      <c r="D1007" s="144" t="s">
        <v>1586</v>
      </c>
      <c r="E1007" s="116">
        <v>46721</v>
      </c>
      <c r="F1007" s="88" t="s">
        <v>39</v>
      </c>
      <c r="G1007" s="89" t="s">
        <v>20</v>
      </c>
      <c r="H1007" s="28"/>
      <c r="I1007" s="117">
        <v>25</v>
      </c>
      <c r="J1007" s="117">
        <v>6.94</v>
      </c>
      <c r="K1007" s="115"/>
      <c r="L1007" s="48">
        <f>Tabla1[[#This Row],[PRECIO REF        ($)]]-Tabla1[PRECIO REF        ($)]*Tabla1[OFERTA]</f>
        <v>6.94</v>
      </c>
      <c r="M1007" s="109">
        <f>$F$3*Tabla1[[#This Row],[PRECIO CON DSCTO]]</f>
        <v>2047.0911060000001</v>
      </c>
      <c r="N1007" s="31"/>
      <c r="O1007" s="49"/>
      <c r="P1007" s="30">
        <f>(Tabla1[[#This Row],[PEDIDO ]]*Tabla1[[#This Row],[PRECIO CON DSCTO]])</f>
        <v>0</v>
      </c>
      <c r="Q1007" s="30">
        <f>(Tabla1[[#This Row],[PRECIO REF BS]]*Tabla1[[#This Row],[PEDIDO ]])</f>
        <v>0</v>
      </c>
    </row>
    <row r="1008" spans="1:17" s="25" customFormat="1" ht="31.5" customHeight="1" x14ac:dyDescent="0.3">
      <c r="A1008" s="33" t="s">
        <v>374</v>
      </c>
      <c r="B1008" s="87">
        <v>7594001101543</v>
      </c>
      <c r="C1008" s="88" t="s">
        <v>1821</v>
      </c>
      <c r="D1008" s="144" t="s">
        <v>1822</v>
      </c>
      <c r="E1008" s="116">
        <v>46507</v>
      </c>
      <c r="F1008" s="150" t="s">
        <v>119</v>
      </c>
      <c r="G1008" s="89" t="s">
        <v>20</v>
      </c>
      <c r="H1008" s="28" t="s">
        <v>2632</v>
      </c>
      <c r="I1008" s="117">
        <v>117</v>
      </c>
      <c r="J1008" s="117">
        <v>6.39</v>
      </c>
      <c r="K1008" s="115"/>
      <c r="L1008" s="48">
        <f>Tabla1[[#This Row],[PRECIO REF        ($)]]-Tabla1[PRECIO REF        ($)]*Tabla1[OFERTA]</f>
        <v>6.39</v>
      </c>
      <c r="M1008" s="109">
        <f>$F$3*Tabla1[[#This Row],[PRECIO CON DSCTO]]</f>
        <v>1884.8576609999998</v>
      </c>
      <c r="N1008" s="31"/>
      <c r="O1008" s="49"/>
      <c r="P1008" s="30">
        <f>(Tabla1[[#This Row],[PEDIDO ]]*Tabla1[[#This Row],[PRECIO CON DSCTO]])</f>
        <v>0</v>
      </c>
      <c r="Q1008" s="30">
        <f>(Tabla1[[#This Row],[PRECIO REF BS]]*Tabla1[[#This Row],[PEDIDO ]])</f>
        <v>0</v>
      </c>
    </row>
    <row r="1009" spans="1:17" s="25" customFormat="1" ht="31.5" customHeight="1" x14ac:dyDescent="0.3">
      <c r="A1009" s="33" t="s">
        <v>374</v>
      </c>
      <c r="B1009" s="87">
        <v>7597758000619</v>
      </c>
      <c r="C1009" s="88" t="s">
        <v>1027</v>
      </c>
      <c r="D1009" s="162" t="s">
        <v>1035</v>
      </c>
      <c r="E1009" s="116">
        <v>46721</v>
      </c>
      <c r="F1009" s="97" t="s">
        <v>26</v>
      </c>
      <c r="G1009" s="89" t="s">
        <v>20</v>
      </c>
      <c r="H1009" s="28"/>
      <c r="I1009" s="117">
        <v>33</v>
      </c>
      <c r="J1009" s="117">
        <v>4.1176599999999999</v>
      </c>
      <c r="K1009" s="115"/>
      <c r="L1009" s="48">
        <f>Tabla1[[#This Row],[PRECIO REF        ($)]]-Tabla1[PRECIO REF        ($)]*Tabla1[OFERTA]</f>
        <v>4.1176599999999999</v>
      </c>
      <c r="M1009" s="109">
        <f>$F$3*Tabla1[[#This Row],[PRECIO CON DSCTO]]</f>
        <v>1214.5857584339999</v>
      </c>
      <c r="N1009" s="31"/>
      <c r="O1009" s="49"/>
      <c r="P1009" s="30">
        <f>(Tabla1[[#This Row],[PEDIDO ]]*Tabla1[[#This Row],[PRECIO CON DSCTO]])</f>
        <v>0</v>
      </c>
      <c r="Q1009" s="30">
        <f>(Tabla1[[#This Row],[PRECIO REF BS]]*Tabla1[[#This Row],[PEDIDO ]])</f>
        <v>0</v>
      </c>
    </row>
    <row r="1010" spans="1:17" s="25" customFormat="1" ht="31.5" customHeight="1" x14ac:dyDescent="0.3">
      <c r="A1010" s="33" t="s">
        <v>374</v>
      </c>
      <c r="B1010" s="87">
        <v>7703712030695</v>
      </c>
      <c r="C1010" s="88" t="s">
        <v>419</v>
      </c>
      <c r="D1010" s="146" t="s">
        <v>1036</v>
      </c>
      <c r="E1010" s="116">
        <v>46473</v>
      </c>
      <c r="F1010" s="96" t="s">
        <v>51</v>
      </c>
      <c r="G1010" s="89" t="s">
        <v>20</v>
      </c>
      <c r="H1010" s="28"/>
      <c r="I1010" s="117">
        <v>66</v>
      </c>
      <c r="J1010" s="117">
        <v>2.8250000000000002</v>
      </c>
      <c r="K1010" s="115"/>
      <c r="L1010" s="48">
        <f>Tabla1[[#This Row],[PRECIO REF        ($)]]-Tabla1[PRECIO REF        ($)]*Tabla1[OFERTA]</f>
        <v>2.8250000000000002</v>
      </c>
      <c r="M1010" s="109">
        <f>$F$3*Tabla1[[#This Row],[PRECIO CON DSCTO]]</f>
        <v>833.28996749999999</v>
      </c>
      <c r="N1010" s="31"/>
      <c r="O1010" s="49"/>
      <c r="P1010" s="30">
        <f>(Tabla1[[#This Row],[PEDIDO ]]*Tabla1[[#This Row],[PRECIO CON DSCTO]])</f>
        <v>0</v>
      </c>
      <c r="Q1010" s="30">
        <f>(Tabla1[[#This Row],[PRECIO REF BS]]*Tabla1[[#This Row],[PEDIDO ]])</f>
        <v>0</v>
      </c>
    </row>
    <row r="1011" spans="1:17" s="25" customFormat="1" ht="31.5" customHeight="1" x14ac:dyDescent="0.3">
      <c r="A1011" s="33" t="s">
        <v>374</v>
      </c>
      <c r="B1011" s="87">
        <v>7597758000657</v>
      </c>
      <c r="C1011" s="88" t="s">
        <v>420</v>
      </c>
      <c r="D1011" s="102" t="s">
        <v>421</v>
      </c>
      <c r="E1011" s="116">
        <v>46752</v>
      </c>
      <c r="F1011" s="97" t="s">
        <v>26</v>
      </c>
      <c r="G1011" s="89" t="s">
        <v>20</v>
      </c>
      <c r="H1011" s="28"/>
      <c r="I1011" s="117">
        <v>64</v>
      </c>
      <c r="J1011" s="117">
        <v>2.6031599999999999</v>
      </c>
      <c r="K1011" s="113"/>
      <c r="L1011" s="48">
        <f>Tabla1[[#This Row],[PRECIO REF        ($)]]-Tabla1[PRECIO REF        ($)]*Tabla1[OFERTA]</f>
        <v>2.6031599999999999</v>
      </c>
      <c r="M1011" s="109">
        <f>$F$3*Tabla1[[#This Row],[PRECIO CON DSCTO]]</f>
        <v>767.85384488399995</v>
      </c>
      <c r="N1011" s="31"/>
      <c r="O1011" s="49"/>
      <c r="P1011" s="30">
        <f>(Tabla1[[#This Row],[PEDIDO ]]*Tabla1[[#This Row],[PRECIO CON DSCTO]])</f>
        <v>0</v>
      </c>
      <c r="Q1011" s="30">
        <f>(Tabla1[[#This Row],[PRECIO REF BS]]*Tabla1[[#This Row],[PEDIDO ]])</f>
        <v>0</v>
      </c>
    </row>
    <row r="1012" spans="1:17" s="25" customFormat="1" ht="31.5" customHeight="1" x14ac:dyDescent="0.3">
      <c r="A1012" s="50" t="s">
        <v>374</v>
      </c>
      <c r="B1012" s="87">
        <v>7597758000664</v>
      </c>
      <c r="C1012" s="88" t="s">
        <v>422</v>
      </c>
      <c r="D1012" s="100" t="s">
        <v>1685</v>
      </c>
      <c r="E1012" s="116">
        <v>46507</v>
      </c>
      <c r="F1012" s="97" t="s">
        <v>26</v>
      </c>
      <c r="G1012" s="89" t="s">
        <v>20</v>
      </c>
      <c r="H1012" s="28"/>
      <c r="I1012" s="117">
        <v>195</v>
      </c>
      <c r="J1012" s="117">
        <v>2.4</v>
      </c>
      <c r="K1012" s="113"/>
      <c r="L1012" s="29">
        <f>Tabla1[[#This Row],[PRECIO REF        ($)]]-Tabla1[PRECIO REF        ($)]*Tabla1[OFERTA]</f>
        <v>2.4</v>
      </c>
      <c r="M1012" s="109">
        <f>$F$3*Tabla1[[#This Row],[PRECIO CON DSCTO]]</f>
        <v>707.92775999999992</v>
      </c>
      <c r="N1012" s="31"/>
      <c r="O1012" s="32"/>
      <c r="P1012" s="30">
        <f>(Tabla1[[#This Row],[PEDIDO ]]*Tabla1[[#This Row],[PRECIO CON DSCTO]])</f>
        <v>0</v>
      </c>
      <c r="Q1012" s="30">
        <f>(Tabla1[[#This Row],[PRECIO REF BS]]*Tabla1[[#This Row],[PEDIDO ]])</f>
        <v>0</v>
      </c>
    </row>
    <row r="1013" spans="1:17" s="25" customFormat="1" ht="31.5" customHeight="1" x14ac:dyDescent="0.3">
      <c r="A1013" s="50" t="s">
        <v>374</v>
      </c>
      <c r="B1013" s="87">
        <v>7750215029626</v>
      </c>
      <c r="C1013" s="88" t="s">
        <v>2263</v>
      </c>
      <c r="D1013" s="148" t="s">
        <v>2264</v>
      </c>
      <c r="E1013" s="116">
        <v>46356</v>
      </c>
      <c r="F1013" s="90" t="s">
        <v>190</v>
      </c>
      <c r="G1013" s="89" t="s">
        <v>20</v>
      </c>
      <c r="H1013" s="28"/>
      <c r="I1013" s="117">
        <v>19</v>
      </c>
      <c r="J1013" s="117">
        <v>3.1</v>
      </c>
      <c r="K1013" s="113"/>
      <c r="L1013" s="29">
        <f>Tabla1[[#This Row],[PRECIO REF        ($)]]-Tabla1[PRECIO REF        ($)]*Tabla1[OFERTA]</f>
        <v>3.1</v>
      </c>
      <c r="M1013" s="109">
        <f>$F$3*Tabla1[[#This Row],[PRECIO CON DSCTO]]</f>
        <v>914.40669000000003</v>
      </c>
      <c r="N1013" s="31"/>
      <c r="O1013" s="32"/>
      <c r="P1013" s="30">
        <f>(Tabla1[[#This Row],[PEDIDO ]]*Tabla1[[#This Row],[PRECIO CON DSCTO]])</f>
        <v>0</v>
      </c>
      <c r="Q1013" s="30">
        <f>(Tabla1[[#This Row],[PRECIO REF BS]]*Tabla1[[#This Row],[PEDIDO ]])</f>
        <v>0</v>
      </c>
    </row>
    <row r="1014" spans="1:17" s="25" customFormat="1" ht="31.5" customHeight="1" x14ac:dyDescent="0.3">
      <c r="A1014" s="50" t="s">
        <v>374</v>
      </c>
      <c r="B1014" s="87">
        <v>8906188190026</v>
      </c>
      <c r="C1014" s="88" t="s">
        <v>577</v>
      </c>
      <c r="D1014" s="99" t="s">
        <v>578</v>
      </c>
      <c r="E1014" s="116">
        <v>46569</v>
      </c>
      <c r="F1014" s="90" t="s">
        <v>113</v>
      </c>
      <c r="G1014" s="89" t="s">
        <v>20</v>
      </c>
      <c r="H1014" s="28"/>
      <c r="I1014" s="117">
        <v>15</v>
      </c>
      <c r="J1014" s="117">
        <v>2.6</v>
      </c>
      <c r="K1014" s="113"/>
      <c r="L1014" s="29">
        <f>Tabla1[[#This Row],[PRECIO REF        ($)]]-Tabla1[PRECIO REF        ($)]*Tabla1[OFERTA]</f>
        <v>2.6</v>
      </c>
      <c r="M1014" s="109">
        <f>$F$3*Tabla1[[#This Row],[PRECIO CON DSCTO]]</f>
        <v>766.92174</v>
      </c>
      <c r="N1014" s="31"/>
      <c r="O1014" s="32"/>
      <c r="P1014" s="30">
        <f>(Tabla1[[#This Row],[PEDIDO ]]*Tabla1[[#This Row],[PRECIO CON DSCTO]])</f>
        <v>0</v>
      </c>
      <c r="Q1014" s="30">
        <f>(Tabla1[[#This Row],[PRECIO REF BS]]*Tabla1[[#This Row],[PEDIDO ]])</f>
        <v>0</v>
      </c>
    </row>
    <row r="1015" spans="1:17" s="25" customFormat="1" ht="31.5" customHeight="1" x14ac:dyDescent="0.3">
      <c r="A1015" s="50" t="s">
        <v>374</v>
      </c>
      <c r="B1015" s="87">
        <v>7750215029398</v>
      </c>
      <c r="C1015" s="88" t="s">
        <v>2545</v>
      </c>
      <c r="D1015" s="93" t="s">
        <v>2546</v>
      </c>
      <c r="E1015" s="116">
        <v>46660</v>
      </c>
      <c r="F1015" s="90" t="s">
        <v>190</v>
      </c>
      <c r="G1015" s="89" t="s">
        <v>20</v>
      </c>
      <c r="H1015" s="28"/>
      <c r="I1015" s="117">
        <v>178</v>
      </c>
      <c r="J1015" s="117">
        <v>4.5</v>
      </c>
      <c r="K1015" s="113"/>
      <c r="L1015" s="29">
        <f>Tabla1[[#This Row],[PRECIO REF        ($)]]-Tabla1[PRECIO REF        ($)]*Tabla1[OFERTA]</f>
        <v>4.5</v>
      </c>
      <c r="M1015" s="109">
        <f>$F$3*Tabla1[[#This Row],[PRECIO CON DSCTO]]</f>
        <v>1327.36455</v>
      </c>
      <c r="N1015" s="31"/>
      <c r="O1015" s="32"/>
      <c r="P1015" s="30">
        <f>(Tabla1[[#This Row],[PEDIDO ]]*Tabla1[[#This Row],[PRECIO CON DSCTO]])</f>
        <v>0</v>
      </c>
      <c r="Q1015" s="30">
        <f>(Tabla1[[#This Row],[PRECIO REF BS]]*Tabla1[[#This Row],[PEDIDO ]])</f>
        <v>0</v>
      </c>
    </row>
    <row r="1016" spans="1:17" s="25" customFormat="1" ht="31.5" customHeight="1" x14ac:dyDescent="0.3">
      <c r="A1016" s="50" t="s">
        <v>374</v>
      </c>
      <c r="B1016" s="87">
        <v>7501298225531</v>
      </c>
      <c r="C1016" s="88" t="s">
        <v>1230</v>
      </c>
      <c r="D1016" s="148" t="s">
        <v>1254</v>
      </c>
      <c r="E1016" s="116">
        <v>46295</v>
      </c>
      <c r="F1016" s="158" t="s">
        <v>437</v>
      </c>
      <c r="G1016" s="89" t="s">
        <v>20</v>
      </c>
      <c r="H1016" s="28"/>
      <c r="I1016" s="117">
        <v>2</v>
      </c>
      <c r="J1016" s="117">
        <v>14.6572</v>
      </c>
      <c r="K1016" s="113"/>
      <c r="L1016" s="29">
        <f>Tabla1[[#This Row],[PRECIO REF        ($)]]-Tabla1[PRECIO REF        ($)]*Tabla1[OFERTA]</f>
        <v>14.6572</v>
      </c>
      <c r="M1016" s="109">
        <f>$F$3*Tabla1[[#This Row],[PRECIO CON DSCTO]]</f>
        <v>4323.43281828</v>
      </c>
      <c r="N1016" s="30"/>
      <c r="O1016" s="32"/>
      <c r="P1016" s="30">
        <f>(Tabla1[[#This Row],[PEDIDO ]]*Tabla1[[#This Row],[PRECIO CON DSCTO]])</f>
        <v>0</v>
      </c>
      <c r="Q1016" s="30">
        <f>(Tabla1[[#This Row],[PRECIO REF BS]]*Tabla1[[#This Row],[PEDIDO ]])</f>
        <v>0</v>
      </c>
    </row>
    <row r="1017" spans="1:17" s="25" customFormat="1" ht="31.5" customHeight="1" x14ac:dyDescent="0.3">
      <c r="A1017" s="50" t="s">
        <v>374</v>
      </c>
      <c r="B1017" s="87">
        <v>7501298225548</v>
      </c>
      <c r="C1017" s="88" t="s">
        <v>1231</v>
      </c>
      <c r="D1017" s="93" t="s">
        <v>1255</v>
      </c>
      <c r="E1017" s="116">
        <v>46386</v>
      </c>
      <c r="F1017" s="158" t="s">
        <v>437</v>
      </c>
      <c r="G1017" s="89" t="s">
        <v>20</v>
      </c>
      <c r="H1017" s="28"/>
      <c r="I1017" s="117">
        <v>2</v>
      </c>
      <c r="J1017" s="117">
        <v>17.947590000000002</v>
      </c>
      <c r="K1017" s="113"/>
      <c r="L1017" s="29">
        <f>Tabla1[[#This Row],[PRECIO REF        ($)]]-Tabla1[PRECIO REF        ($)]*Tabla1[OFERTA]</f>
        <v>17.947590000000002</v>
      </c>
      <c r="M1017" s="109">
        <f>$F$3*Tabla1[[#This Row],[PRECIO CON DSCTO]]</f>
        <v>5293.9988275410005</v>
      </c>
      <c r="N1017" s="31"/>
      <c r="O1017" s="32"/>
      <c r="P1017" s="30">
        <f>(Tabla1[[#This Row],[PEDIDO ]]*Tabla1[[#This Row],[PRECIO CON DSCTO]])</f>
        <v>0</v>
      </c>
      <c r="Q1017" s="30">
        <f>(Tabla1[[#This Row],[PRECIO REF BS]]*Tabla1[[#This Row],[PEDIDO ]])</f>
        <v>0</v>
      </c>
    </row>
    <row r="1018" spans="1:17" s="25" customFormat="1" ht="31.5" customHeight="1" x14ac:dyDescent="0.3">
      <c r="A1018" s="50" t="s">
        <v>374</v>
      </c>
      <c r="B1018" s="87">
        <v>7730969301766</v>
      </c>
      <c r="C1018" s="88" t="s">
        <v>1101</v>
      </c>
      <c r="D1018" s="94" t="s">
        <v>1122</v>
      </c>
      <c r="E1018" s="116">
        <v>46598</v>
      </c>
      <c r="F1018" s="90" t="s">
        <v>128</v>
      </c>
      <c r="G1018" s="89" t="s">
        <v>20</v>
      </c>
      <c r="H1018" s="28"/>
      <c r="I1018" s="117">
        <v>7</v>
      </c>
      <c r="J1018" s="117">
        <v>6.51</v>
      </c>
      <c r="K1018" s="113"/>
      <c r="L1018" s="29">
        <f>Tabla1[[#This Row],[PRECIO REF        ($)]]-Tabla1[PRECIO REF        ($)]*Tabla1[OFERTA]</f>
        <v>6.51</v>
      </c>
      <c r="M1018" s="109">
        <f>$F$3*Tabla1[[#This Row],[PRECIO CON DSCTO]]</f>
        <v>1920.2540489999999</v>
      </c>
      <c r="N1018" s="31"/>
      <c r="O1018" s="32"/>
      <c r="P1018" s="30">
        <f>(Tabla1[[#This Row],[PEDIDO ]]*Tabla1[[#This Row],[PRECIO CON DSCTO]])</f>
        <v>0</v>
      </c>
      <c r="Q1018" s="30">
        <f>(Tabla1[[#This Row],[PRECIO REF BS]]*Tabla1[[#This Row],[PEDIDO ]])</f>
        <v>0</v>
      </c>
    </row>
    <row r="1019" spans="1:17" s="25" customFormat="1" ht="31.5" customHeight="1" x14ac:dyDescent="0.3">
      <c r="A1019" s="50" t="s">
        <v>374</v>
      </c>
      <c r="B1019" s="87">
        <v>7591619000886</v>
      </c>
      <c r="C1019" s="88" t="s">
        <v>1102</v>
      </c>
      <c r="D1019" s="160" t="s">
        <v>1123</v>
      </c>
      <c r="E1019" s="116">
        <v>46629</v>
      </c>
      <c r="F1019" s="90" t="s">
        <v>128</v>
      </c>
      <c r="G1019" s="89" t="s">
        <v>20</v>
      </c>
      <c r="H1019" s="28"/>
      <c r="I1019" s="117">
        <v>4</v>
      </c>
      <c r="J1019" s="117">
        <v>6.55</v>
      </c>
      <c r="K1019" s="113"/>
      <c r="L1019" s="29">
        <f>Tabla1[[#This Row],[PRECIO REF        ($)]]-Tabla1[PRECIO REF        ($)]*Tabla1[OFERTA]</f>
        <v>6.55</v>
      </c>
      <c r="M1019" s="109">
        <f>$F$3*Tabla1[[#This Row],[PRECIO CON DSCTO]]</f>
        <v>1932.0528449999999</v>
      </c>
      <c r="N1019" s="31"/>
      <c r="O1019" s="32"/>
      <c r="P1019" s="30">
        <f>(Tabla1[[#This Row],[PEDIDO ]]*Tabla1[[#This Row],[PRECIO CON DSCTO]])</f>
        <v>0</v>
      </c>
      <c r="Q1019" s="30">
        <f>(Tabla1[[#This Row],[PRECIO REF BS]]*Tabla1[[#This Row],[PEDIDO ]])</f>
        <v>0</v>
      </c>
    </row>
    <row r="1020" spans="1:17" s="25" customFormat="1" ht="31.5" customHeight="1" x14ac:dyDescent="0.3">
      <c r="A1020" s="33" t="s">
        <v>374</v>
      </c>
      <c r="B1020" s="87">
        <v>7591619000909</v>
      </c>
      <c r="C1020" s="88" t="s">
        <v>1103</v>
      </c>
      <c r="D1020" s="160" t="s">
        <v>1124</v>
      </c>
      <c r="E1020" s="116">
        <v>46995</v>
      </c>
      <c r="F1020" s="90" t="s">
        <v>128</v>
      </c>
      <c r="G1020" s="89" t="s">
        <v>20</v>
      </c>
      <c r="H1020" s="28"/>
      <c r="I1020" s="117">
        <v>12</v>
      </c>
      <c r="J1020" s="117">
        <v>9.09</v>
      </c>
      <c r="K1020" s="113"/>
      <c r="L1020" s="48">
        <f>Tabla1[[#This Row],[PRECIO REF        ($)]]-Tabla1[PRECIO REF        ($)]*Tabla1[OFERTA]</f>
        <v>9.09</v>
      </c>
      <c r="M1020" s="109">
        <f>$F$3*Tabla1[[#This Row],[PRECIO CON DSCTO]]</f>
        <v>2681.2763909999999</v>
      </c>
      <c r="N1020" s="31"/>
      <c r="O1020" s="49"/>
      <c r="P1020" s="30">
        <f>(Tabla1[[#This Row],[PEDIDO ]]*Tabla1[[#This Row],[PRECIO CON DSCTO]])</f>
        <v>0</v>
      </c>
      <c r="Q1020" s="30">
        <f>(Tabla1[[#This Row],[PRECIO REF BS]]*Tabla1[[#This Row],[PEDIDO ]])</f>
        <v>0</v>
      </c>
    </row>
    <row r="1021" spans="1:17" s="25" customFormat="1" ht="31.5" customHeight="1" x14ac:dyDescent="0.3">
      <c r="A1021" s="33" t="s">
        <v>374</v>
      </c>
      <c r="B1021" s="87">
        <v>8904210707020</v>
      </c>
      <c r="C1021" s="88" t="s">
        <v>427</v>
      </c>
      <c r="D1021" s="155" t="s">
        <v>428</v>
      </c>
      <c r="E1021" s="116">
        <v>46172</v>
      </c>
      <c r="F1021" s="90" t="s">
        <v>101</v>
      </c>
      <c r="G1021" s="89" t="s">
        <v>20</v>
      </c>
      <c r="H1021" s="28" t="s">
        <v>2632</v>
      </c>
      <c r="I1021" s="117">
        <v>51</v>
      </c>
      <c r="J1021" s="117">
        <v>9.85</v>
      </c>
      <c r="K1021" s="113"/>
      <c r="L1021" s="48">
        <f>Tabla1[[#This Row],[PRECIO REF        ($)]]-Tabla1[PRECIO REF        ($)]*Tabla1[OFERTA]</f>
        <v>9.85</v>
      </c>
      <c r="M1021" s="109">
        <f>$F$3*Tabla1[[#This Row],[PRECIO CON DSCTO]]</f>
        <v>2905.4535149999997</v>
      </c>
      <c r="N1021" s="31"/>
      <c r="O1021" s="49"/>
      <c r="P1021" s="30">
        <f>(Tabla1[[#This Row],[PEDIDO ]]*Tabla1[[#This Row],[PRECIO CON DSCTO]])</f>
        <v>0</v>
      </c>
      <c r="Q1021" s="30">
        <f>(Tabla1[[#This Row],[PRECIO REF BS]]*Tabla1[[#This Row],[PEDIDO ]])</f>
        <v>0</v>
      </c>
    </row>
    <row r="1022" spans="1:17" s="25" customFormat="1" ht="31.5" customHeight="1" x14ac:dyDescent="0.3">
      <c r="A1022" s="33" t="s">
        <v>374</v>
      </c>
      <c r="B1022" s="97">
        <v>730170649265</v>
      </c>
      <c r="C1022" s="88" t="s">
        <v>1351</v>
      </c>
      <c r="D1022" s="162" t="s">
        <v>1373</v>
      </c>
      <c r="E1022" s="116">
        <v>46721</v>
      </c>
      <c r="F1022" s="139" t="s">
        <v>50</v>
      </c>
      <c r="G1022" s="89" t="s">
        <v>20</v>
      </c>
      <c r="H1022" s="28"/>
      <c r="I1022" s="117">
        <v>36</v>
      </c>
      <c r="J1022" s="117">
        <v>2.75</v>
      </c>
      <c r="K1022" s="113">
        <v>0.05</v>
      </c>
      <c r="L1022" s="48">
        <f>Tabla1[[#This Row],[PRECIO REF        ($)]]-Tabla1[PRECIO REF        ($)]*Tabla1[OFERTA]</f>
        <v>2.6124999999999998</v>
      </c>
      <c r="M1022" s="109">
        <f>$F$3*Tabla1[[#This Row],[PRECIO CON DSCTO]]</f>
        <v>770.60886374999995</v>
      </c>
      <c r="N1022" s="31"/>
      <c r="O1022" s="49"/>
      <c r="P1022" s="30">
        <f>(Tabla1[[#This Row],[PEDIDO ]]*Tabla1[[#This Row],[PRECIO CON DSCTO]])</f>
        <v>0</v>
      </c>
      <c r="Q1022" s="30">
        <f>(Tabla1[[#This Row],[PRECIO REF BS]]*Tabla1[[#This Row],[PEDIDO ]])</f>
        <v>0</v>
      </c>
    </row>
    <row r="1023" spans="1:17" s="25" customFormat="1" ht="31.5" customHeight="1" x14ac:dyDescent="0.3">
      <c r="A1023" s="33" t="s">
        <v>374</v>
      </c>
      <c r="B1023" s="87">
        <v>7750215026250</v>
      </c>
      <c r="C1023" s="88" t="s">
        <v>1735</v>
      </c>
      <c r="D1023" s="149" t="s">
        <v>1740</v>
      </c>
      <c r="E1023" s="116">
        <v>46873</v>
      </c>
      <c r="F1023" s="90" t="s">
        <v>190</v>
      </c>
      <c r="G1023" s="89" t="s">
        <v>20</v>
      </c>
      <c r="H1023" s="28"/>
      <c r="I1023" s="117">
        <v>7</v>
      </c>
      <c r="J1023" s="117">
        <v>2.76484</v>
      </c>
      <c r="K1023" s="113"/>
      <c r="L1023" s="48">
        <f>Tabla1[[#This Row],[PRECIO REF        ($)]]-Tabla1[PRECIO REF        ($)]*Tabla1[OFERTA]</f>
        <v>2.76484</v>
      </c>
      <c r="M1023" s="109">
        <f>$F$3*Tabla1[[#This Row],[PRECIO CON DSCTO]]</f>
        <v>815.54457831599996</v>
      </c>
      <c r="N1023" s="31"/>
      <c r="O1023" s="49"/>
      <c r="P1023" s="30">
        <f>(Tabla1[[#This Row],[PEDIDO ]]*Tabla1[[#This Row],[PRECIO CON DSCTO]])</f>
        <v>0</v>
      </c>
      <c r="Q1023" s="18">
        <f>(Tabla1[[#This Row],[PRECIO REF BS]]*Tabla1[[#This Row],[PEDIDO ]])</f>
        <v>0</v>
      </c>
    </row>
    <row r="1024" spans="1:17" s="25" customFormat="1" ht="31.5" customHeight="1" x14ac:dyDescent="0.3">
      <c r="A1024" s="33" t="s">
        <v>374</v>
      </c>
      <c r="B1024" s="87">
        <v>8904210808116</v>
      </c>
      <c r="C1024" s="88" t="s">
        <v>986</v>
      </c>
      <c r="D1024" s="176" t="s">
        <v>993</v>
      </c>
      <c r="E1024" s="116">
        <v>46751</v>
      </c>
      <c r="F1024" s="90" t="s">
        <v>101</v>
      </c>
      <c r="G1024" s="89" t="s">
        <v>20</v>
      </c>
      <c r="H1024" s="28" t="s">
        <v>2632</v>
      </c>
      <c r="I1024" s="117">
        <v>30</v>
      </c>
      <c r="J1024" s="117">
        <v>4.5199999999999996</v>
      </c>
      <c r="K1024" s="115"/>
      <c r="L1024" s="48">
        <f>Tabla1[[#This Row],[PRECIO REF        ($)]]-Tabla1[PRECIO REF        ($)]*Tabla1[OFERTA]</f>
        <v>4.5199999999999996</v>
      </c>
      <c r="M1024" s="109">
        <f>$F$3*Tabla1[[#This Row],[PRECIO CON DSCTO]]</f>
        <v>1333.2639479999998</v>
      </c>
      <c r="N1024" s="31"/>
      <c r="O1024" s="49"/>
      <c r="P1024" s="30">
        <f>(Tabla1[[#This Row],[PEDIDO ]]*Tabla1[[#This Row],[PRECIO CON DSCTO]])</f>
        <v>0</v>
      </c>
      <c r="Q1024" s="30">
        <f>(Tabla1[[#This Row],[PRECIO REF BS]]*Tabla1[[#This Row],[PEDIDO ]])</f>
        <v>0</v>
      </c>
    </row>
    <row r="1025" spans="1:17" s="25" customFormat="1" ht="31.5" customHeight="1" x14ac:dyDescent="0.3">
      <c r="A1025" s="33" t="s">
        <v>374</v>
      </c>
      <c r="B1025" s="87">
        <v>8904210808109</v>
      </c>
      <c r="C1025" s="88" t="s">
        <v>905</v>
      </c>
      <c r="D1025" s="199" t="s">
        <v>937</v>
      </c>
      <c r="E1025" s="116">
        <v>46751</v>
      </c>
      <c r="F1025" s="90" t="s">
        <v>101</v>
      </c>
      <c r="G1025" s="89" t="s">
        <v>20</v>
      </c>
      <c r="H1025" s="28" t="s">
        <v>2632</v>
      </c>
      <c r="I1025" s="117">
        <v>7</v>
      </c>
      <c r="J1025" s="117">
        <v>4.78</v>
      </c>
      <c r="K1025" s="113"/>
      <c r="L1025" s="48">
        <f>Tabla1[[#This Row],[PRECIO REF        ($)]]-Tabla1[PRECIO REF        ($)]*Tabla1[OFERTA]</f>
        <v>4.78</v>
      </c>
      <c r="M1025" s="109">
        <f>$F$3*Tabla1[[#This Row],[PRECIO CON DSCTO]]</f>
        <v>1409.9561220000001</v>
      </c>
      <c r="N1025" s="30"/>
      <c r="O1025" s="49"/>
      <c r="P1025" s="30">
        <f>(Tabla1[[#This Row],[PEDIDO ]]*Tabla1[[#This Row],[PRECIO CON DSCTO]])</f>
        <v>0</v>
      </c>
      <c r="Q1025" s="30">
        <f>(Tabla1[[#This Row],[PRECIO REF BS]]*Tabla1[[#This Row],[PEDIDO ]])</f>
        <v>0</v>
      </c>
    </row>
    <row r="1026" spans="1:17" s="25" customFormat="1" ht="31.5" customHeight="1" x14ac:dyDescent="0.3">
      <c r="A1026" s="33" t="s">
        <v>374</v>
      </c>
      <c r="B1026" s="87">
        <v>7591955558300</v>
      </c>
      <c r="C1026" s="88" t="s">
        <v>375</v>
      </c>
      <c r="D1026" s="155" t="s">
        <v>637</v>
      </c>
      <c r="E1026" s="116">
        <v>46965</v>
      </c>
      <c r="F1026" s="92" t="s">
        <v>40</v>
      </c>
      <c r="G1026" s="89" t="s">
        <v>20</v>
      </c>
      <c r="H1026" s="28"/>
      <c r="I1026" s="117">
        <v>25</v>
      </c>
      <c r="J1026" s="117">
        <v>2.68</v>
      </c>
      <c r="K1026" s="113"/>
      <c r="L1026" s="48">
        <f>Tabla1[[#This Row],[PRECIO REF        ($)]]-Tabla1[PRECIO REF        ($)]*Tabla1[OFERTA]</f>
        <v>2.68</v>
      </c>
      <c r="M1026" s="109">
        <f>$F$3*Tabla1[[#This Row],[PRECIO CON DSCTO]]</f>
        <v>790.51933200000008</v>
      </c>
      <c r="N1026" s="31"/>
      <c r="O1026" s="49"/>
      <c r="P1026" s="30">
        <f>(Tabla1[[#This Row],[PEDIDO ]]*Tabla1[[#This Row],[PRECIO CON DSCTO]])</f>
        <v>0</v>
      </c>
      <c r="Q1026" s="30">
        <f>(Tabla1[[#This Row],[PRECIO REF BS]]*Tabla1[[#This Row],[PEDIDO ]])</f>
        <v>0</v>
      </c>
    </row>
    <row r="1027" spans="1:17" s="25" customFormat="1" ht="31.5" customHeight="1" x14ac:dyDescent="0.3">
      <c r="A1027" s="33" t="s">
        <v>374</v>
      </c>
      <c r="B1027" s="87">
        <v>7591020008518</v>
      </c>
      <c r="C1027" s="88" t="s">
        <v>1994</v>
      </c>
      <c r="D1027" s="156" t="s">
        <v>1995</v>
      </c>
      <c r="E1027" s="116">
        <v>46599</v>
      </c>
      <c r="F1027" s="90" t="s">
        <v>107</v>
      </c>
      <c r="G1027" s="89" t="s">
        <v>20</v>
      </c>
      <c r="H1027" s="28"/>
      <c r="I1027" s="117">
        <v>18</v>
      </c>
      <c r="J1027" s="117">
        <v>1.7685</v>
      </c>
      <c r="K1027" s="115"/>
      <c r="L1027" s="48">
        <f>Tabla1[[#This Row],[PRECIO REF        ($)]]-Tabla1[PRECIO REF        ($)]*Tabla1[OFERTA]</f>
        <v>1.7685</v>
      </c>
      <c r="M1027" s="109">
        <f>$F$3*Tabla1[[#This Row],[PRECIO CON DSCTO]]</f>
        <v>521.65426815000001</v>
      </c>
      <c r="N1027" s="31"/>
      <c r="O1027" s="49"/>
      <c r="P1027" s="30">
        <f>(Tabla1[[#This Row],[PEDIDO ]]*Tabla1[[#This Row],[PRECIO CON DSCTO]])</f>
        <v>0</v>
      </c>
      <c r="Q1027" s="30">
        <f>(Tabla1[[#This Row],[PRECIO REF BS]]*Tabla1[[#This Row],[PEDIDO ]])</f>
        <v>0</v>
      </c>
    </row>
    <row r="1028" spans="1:17" s="25" customFormat="1" ht="31.5" customHeight="1" x14ac:dyDescent="0.3">
      <c r="A1028" s="50" t="s">
        <v>374</v>
      </c>
      <c r="B1028" s="87">
        <v>7703712034631</v>
      </c>
      <c r="C1028" s="88" t="s">
        <v>1307</v>
      </c>
      <c r="D1028" s="144" t="s">
        <v>1311</v>
      </c>
      <c r="E1028" s="116">
        <v>46231</v>
      </c>
      <c r="F1028" s="96" t="s">
        <v>51</v>
      </c>
      <c r="G1028" s="89" t="s">
        <v>20</v>
      </c>
      <c r="H1028" s="28"/>
      <c r="I1028" s="117">
        <v>73</v>
      </c>
      <c r="J1028" s="117">
        <v>1.2</v>
      </c>
      <c r="K1028" s="113"/>
      <c r="L1028" s="29">
        <f>Tabla1[[#This Row],[PRECIO REF        ($)]]-Tabla1[PRECIO REF        ($)]*Tabla1[OFERTA]</f>
        <v>1.2</v>
      </c>
      <c r="M1028" s="109">
        <f>$F$3*Tabla1[[#This Row],[PRECIO CON DSCTO]]</f>
        <v>353.96387999999996</v>
      </c>
      <c r="N1028" s="31"/>
      <c r="O1028" s="32"/>
      <c r="P1028" s="30">
        <f>(Tabla1[[#This Row],[PEDIDO ]]*Tabla1[[#This Row],[PRECIO CON DSCTO]])</f>
        <v>0</v>
      </c>
      <c r="Q1028" s="30">
        <f>(Tabla1[[#This Row],[PRECIO REF BS]]*Tabla1[[#This Row],[PEDIDO ]])</f>
        <v>0</v>
      </c>
    </row>
    <row r="1029" spans="1:17" s="25" customFormat="1" ht="31.5" customHeight="1" x14ac:dyDescent="0.3">
      <c r="A1029" s="50" t="s">
        <v>374</v>
      </c>
      <c r="B1029" s="97">
        <v>632627843502</v>
      </c>
      <c r="C1029" s="88" t="s">
        <v>1618</v>
      </c>
      <c r="D1029" s="146" t="s">
        <v>1619</v>
      </c>
      <c r="E1029" s="116">
        <v>46568</v>
      </c>
      <c r="F1029" s="98" t="s">
        <v>112</v>
      </c>
      <c r="G1029" s="89" t="s">
        <v>20</v>
      </c>
      <c r="H1029" s="28"/>
      <c r="I1029" s="117">
        <v>40</v>
      </c>
      <c r="J1029" s="117">
        <v>1.2869999999999999</v>
      </c>
      <c r="K1029" s="113"/>
      <c r="L1029" s="29">
        <f>Tabla1[[#This Row],[PRECIO REF        ($)]]-Tabla1[PRECIO REF        ($)]*Tabla1[OFERTA]</f>
        <v>1.2869999999999999</v>
      </c>
      <c r="M1029" s="109">
        <f>$F$3*Tabla1[[#This Row],[PRECIO CON DSCTO]]</f>
        <v>379.62626129999995</v>
      </c>
      <c r="N1029" s="31"/>
      <c r="O1029" s="32"/>
      <c r="P1029" s="30">
        <f>(Tabla1[[#This Row],[PEDIDO ]]*Tabla1[[#This Row],[PRECIO CON DSCTO]])</f>
        <v>0</v>
      </c>
      <c r="Q1029" s="30">
        <f>(Tabla1[[#This Row],[PRECIO REF BS]]*Tabla1[[#This Row],[PEDIDO ]])</f>
        <v>0</v>
      </c>
    </row>
    <row r="1030" spans="1:17" s="25" customFormat="1" ht="31.5" customHeight="1" x14ac:dyDescent="0.3">
      <c r="A1030" s="50" t="s">
        <v>374</v>
      </c>
      <c r="B1030" s="87">
        <v>8908020242504</v>
      </c>
      <c r="C1030" s="88" t="s">
        <v>591</v>
      </c>
      <c r="D1030" s="93" t="s">
        <v>592</v>
      </c>
      <c r="E1030" s="116">
        <v>46539</v>
      </c>
      <c r="F1030" s="90" t="s">
        <v>113</v>
      </c>
      <c r="G1030" s="89" t="s">
        <v>20</v>
      </c>
      <c r="H1030" s="28"/>
      <c r="I1030" s="117">
        <v>59</v>
      </c>
      <c r="J1030" s="117">
        <v>1.86</v>
      </c>
      <c r="K1030" s="113"/>
      <c r="L1030" s="29">
        <f>Tabla1[[#This Row],[PRECIO REF        ($)]]-Tabla1[PRECIO REF        ($)]*Tabla1[OFERTA]</f>
        <v>1.86</v>
      </c>
      <c r="M1030" s="109">
        <f>$F$3*Tabla1[[#This Row],[PRECIO CON DSCTO]]</f>
        <v>548.64401399999997</v>
      </c>
      <c r="N1030" s="31"/>
      <c r="O1030" s="32"/>
      <c r="P1030" s="30">
        <f>(Tabla1[[#This Row],[PEDIDO ]]*Tabla1[[#This Row],[PRECIO CON DSCTO]])</f>
        <v>0</v>
      </c>
      <c r="Q1030" s="30">
        <f>(Tabla1[[#This Row],[PRECIO REF BS]]*Tabla1[[#This Row],[PEDIDO ]])</f>
        <v>0</v>
      </c>
    </row>
    <row r="1031" spans="1:17" s="25" customFormat="1" ht="31.5" customHeight="1" x14ac:dyDescent="0.3">
      <c r="A1031" s="33" t="s">
        <v>374</v>
      </c>
      <c r="B1031" s="87">
        <v>7896006241003</v>
      </c>
      <c r="C1031" s="88" t="s">
        <v>1649</v>
      </c>
      <c r="D1031" s="197" t="s">
        <v>1650</v>
      </c>
      <c r="E1031" s="116">
        <v>46325</v>
      </c>
      <c r="F1031" s="87" t="s">
        <v>1651</v>
      </c>
      <c r="G1031" s="89" t="s">
        <v>20</v>
      </c>
      <c r="H1031" s="28"/>
      <c r="I1031" s="117">
        <v>16</v>
      </c>
      <c r="J1031" s="117">
        <v>3.25</v>
      </c>
      <c r="K1031" s="113"/>
      <c r="L1031" s="48">
        <f>Tabla1[[#This Row],[PRECIO REF        ($)]]-Tabla1[PRECIO REF        ($)]*Tabla1[OFERTA]</f>
        <v>3.25</v>
      </c>
      <c r="M1031" s="109">
        <f>$F$3*Tabla1[[#This Row],[PRECIO CON DSCTO]]</f>
        <v>958.65217499999994</v>
      </c>
      <c r="N1031" s="31"/>
      <c r="O1031" s="49"/>
      <c r="P1031" s="30">
        <f>(Tabla1[[#This Row],[PEDIDO ]]*Tabla1[[#This Row],[PRECIO CON DSCTO]])</f>
        <v>0</v>
      </c>
      <c r="Q1031" s="30">
        <f>(Tabla1[[#This Row],[PRECIO REF BS]]*Tabla1[[#This Row],[PEDIDO ]])</f>
        <v>0</v>
      </c>
    </row>
    <row r="1032" spans="1:17" s="25" customFormat="1" ht="31.5" customHeight="1" x14ac:dyDescent="0.3">
      <c r="A1032" s="50" t="s">
        <v>374</v>
      </c>
      <c r="B1032" s="87">
        <v>7594001101956</v>
      </c>
      <c r="C1032" s="88" t="s">
        <v>681</v>
      </c>
      <c r="D1032" s="147" t="s">
        <v>682</v>
      </c>
      <c r="E1032" s="116">
        <v>46446</v>
      </c>
      <c r="F1032" s="150" t="s">
        <v>119</v>
      </c>
      <c r="G1032" s="89" t="s">
        <v>20</v>
      </c>
      <c r="H1032" s="28" t="s">
        <v>2632</v>
      </c>
      <c r="I1032" s="117">
        <v>48</v>
      </c>
      <c r="J1032" s="117">
        <v>1.4729300000000001</v>
      </c>
      <c r="K1032" s="113"/>
      <c r="L1032" s="29">
        <f>Tabla1[[#This Row],[PRECIO REF        ($)]]-Tabla1[PRECIO REF        ($)]*Tabla1[OFERTA]</f>
        <v>1.4729300000000001</v>
      </c>
      <c r="M1032" s="109">
        <f>$F$3*Tabla1[[#This Row],[PRECIO CON DSCTO]]</f>
        <v>434.47001480700004</v>
      </c>
      <c r="N1032" s="31"/>
      <c r="O1032" s="32"/>
      <c r="P1032" s="30">
        <f>(Tabla1[[#This Row],[PEDIDO ]]*Tabla1[[#This Row],[PRECIO CON DSCTO]])</f>
        <v>0</v>
      </c>
      <c r="Q1032" s="30">
        <f>(Tabla1[[#This Row],[PRECIO REF BS]]*Tabla1[[#This Row],[PEDIDO ]])</f>
        <v>0</v>
      </c>
    </row>
    <row r="1033" spans="1:17" s="25" customFormat="1" ht="31.5" customHeight="1" x14ac:dyDescent="0.3">
      <c r="A1033" s="50" t="s">
        <v>374</v>
      </c>
      <c r="B1033" s="87">
        <v>7896116865618</v>
      </c>
      <c r="C1033" s="88" t="s">
        <v>1770</v>
      </c>
      <c r="D1033" s="140" t="s">
        <v>1771</v>
      </c>
      <c r="E1033" s="116">
        <v>46842</v>
      </c>
      <c r="F1033" s="158" t="s">
        <v>1772</v>
      </c>
      <c r="G1033" s="89" t="s">
        <v>20</v>
      </c>
      <c r="H1033" s="28"/>
      <c r="I1033" s="117">
        <v>194</v>
      </c>
      <c r="J1033" s="117">
        <v>9.0209499999999991</v>
      </c>
      <c r="K1033" s="113"/>
      <c r="L1033" s="29">
        <f>Tabla1[[#This Row],[PRECIO REF        ($)]]-Tabla1[PRECIO REF        ($)]*Tabla1[OFERTA]</f>
        <v>9.0209499999999991</v>
      </c>
      <c r="M1033" s="109">
        <f>$F$3*Tabla1[[#This Row],[PRECIO CON DSCTO]]</f>
        <v>2660.9087194049998</v>
      </c>
      <c r="N1033" s="31"/>
      <c r="O1033" s="32"/>
      <c r="P1033" s="30">
        <f>(Tabla1[[#This Row],[PEDIDO ]]*Tabla1[[#This Row],[PRECIO CON DSCTO]])</f>
        <v>0</v>
      </c>
      <c r="Q1033" s="30">
        <f>(Tabla1[[#This Row],[PRECIO REF BS]]*Tabla1[[#This Row],[PEDIDO ]])</f>
        <v>0</v>
      </c>
    </row>
    <row r="1034" spans="1:17" s="25" customFormat="1" ht="31.5" customHeight="1" x14ac:dyDescent="0.3">
      <c r="A1034" s="50" t="s">
        <v>374</v>
      </c>
      <c r="B1034" s="87">
        <v>7594001101406</v>
      </c>
      <c r="C1034" s="88" t="s">
        <v>2247</v>
      </c>
      <c r="D1034" s="166" t="s">
        <v>2248</v>
      </c>
      <c r="E1034" s="116">
        <v>47056</v>
      </c>
      <c r="F1034" s="150" t="s">
        <v>119</v>
      </c>
      <c r="G1034" s="89" t="s">
        <v>20</v>
      </c>
      <c r="H1034" s="28" t="s">
        <v>2632</v>
      </c>
      <c r="I1034" s="117">
        <v>1001</v>
      </c>
      <c r="J1034" s="117">
        <v>0.85546</v>
      </c>
      <c r="K1034" s="113"/>
      <c r="L1034" s="29">
        <f>Tabla1[[#This Row],[PRECIO REF        ($)]]-Tabla1[PRECIO REF        ($)]*Tabla1[OFERTA]</f>
        <v>0.85546</v>
      </c>
      <c r="M1034" s="109">
        <f>$F$3*Tabla1[[#This Row],[PRECIO CON DSCTO]]</f>
        <v>252.33495065399998</v>
      </c>
      <c r="N1034" s="30"/>
      <c r="O1034" s="32"/>
      <c r="P1034" s="30">
        <f>(Tabla1[[#This Row],[PEDIDO ]]*Tabla1[[#This Row],[PRECIO CON DSCTO]])</f>
        <v>0</v>
      </c>
      <c r="Q1034" s="30">
        <f>(Tabla1[[#This Row],[PRECIO REF BS]]*Tabla1[[#This Row],[PEDIDO ]])</f>
        <v>0</v>
      </c>
    </row>
    <row r="1035" spans="1:17" s="25" customFormat="1" ht="31.5" customHeight="1" x14ac:dyDescent="0.3">
      <c r="A1035" s="33" t="s">
        <v>374</v>
      </c>
      <c r="B1035" s="87">
        <v>7594001101376</v>
      </c>
      <c r="C1035" s="88" t="s">
        <v>429</v>
      </c>
      <c r="D1035" s="166" t="s">
        <v>430</v>
      </c>
      <c r="E1035" s="116">
        <v>46568</v>
      </c>
      <c r="F1035" s="150" t="s">
        <v>119</v>
      </c>
      <c r="G1035" s="89" t="s">
        <v>20</v>
      </c>
      <c r="H1035" s="28" t="s">
        <v>2632</v>
      </c>
      <c r="I1035" s="117">
        <v>885</v>
      </c>
      <c r="J1035" s="117">
        <v>1.3855999999999999</v>
      </c>
      <c r="K1035" s="113"/>
      <c r="L1035" s="48">
        <f>Tabla1[[#This Row],[PRECIO REF        ($)]]-Tabla1[PRECIO REF        ($)]*Tabla1[OFERTA]</f>
        <v>1.3855999999999999</v>
      </c>
      <c r="M1035" s="109">
        <f>$F$3*Tabla1[[#This Row],[PRECIO CON DSCTO]]</f>
        <v>408.71029343999999</v>
      </c>
      <c r="N1035" s="31"/>
      <c r="O1035" s="49"/>
      <c r="P1035" s="30">
        <f>(Tabla1[[#This Row],[PEDIDO ]]*Tabla1[[#This Row],[PRECIO CON DSCTO]])</f>
        <v>0</v>
      </c>
      <c r="Q1035" s="30">
        <f>(Tabla1[[#This Row],[PRECIO REF BS]]*Tabla1[[#This Row],[PEDIDO ]])</f>
        <v>0</v>
      </c>
    </row>
    <row r="1036" spans="1:17" s="25" customFormat="1" ht="31.5" customHeight="1" x14ac:dyDescent="0.3">
      <c r="A1036" s="33" t="s">
        <v>374</v>
      </c>
      <c r="B1036" s="87">
        <v>7592803002556</v>
      </c>
      <c r="C1036" s="88" t="s">
        <v>599</v>
      </c>
      <c r="D1036" s="166" t="s">
        <v>1149</v>
      </c>
      <c r="E1036" s="116">
        <v>46264</v>
      </c>
      <c r="F1036" s="88" t="s">
        <v>116</v>
      </c>
      <c r="G1036" s="89" t="s">
        <v>20</v>
      </c>
      <c r="H1036" s="28"/>
      <c r="I1036" s="117">
        <v>71</v>
      </c>
      <c r="J1036" s="117">
        <v>5.67</v>
      </c>
      <c r="K1036" s="113"/>
      <c r="L1036" s="48">
        <f>Tabla1[[#This Row],[PRECIO REF        ($)]]-Tabla1[PRECIO REF        ($)]*Tabla1[OFERTA]</f>
        <v>5.67</v>
      </c>
      <c r="M1036" s="109">
        <f>$F$3*Tabla1[[#This Row],[PRECIO CON DSCTO]]</f>
        <v>1672.479333</v>
      </c>
      <c r="N1036" s="31"/>
      <c r="O1036" s="49"/>
      <c r="P1036" s="30">
        <f>(Tabla1[[#This Row],[PEDIDO ]]*Tabla1[[#This Row],[PRECIO CON DSCTO]])</f>
        <v>0</v>
      </c>
      <c r="Q1036" s="30">
        <f>(Tabla1[[#This Row],[PRECIO REF BS]]*Tabla1[[#This Row],[PEDIDO ]])</f>
        <v>0</v>
      </c>
    </row>
    <row r="1037" spans="1:17" s="25" customFormat="1" ht="31.5" customHeight="1" x14ac:dyDescent="0.3">
      <c r="A1037" s="33" t="s">
        <v>374</v>
      </c>
      <c r="B1037" s="87">
        <v>7592803004055</v>
      </c>
      <c r="C1037" s="88" t="s">
        <v>417</v>
      </c>
      <c r="D1037" s="91" t="s">
        <v>1150</v>
      </c>
      <c r="E1037" s="116">
        <v>46903</v>
      </c>
      <c r="F1037" s="88" t="s">
        <v>116</v>
      </c>
      <c r="G1037" s="89" t="s">
        <v>20</v>
      </c>
      <c r="H1037" s="28"/>
      <c r="I1037" s="117">
        <v>120</v>
      </c>
      <c r="J1037" s="117">
        <v>2.36</v>
      </c>
      <c r="K1037" s="113"/>
      <c r="L1037" s="48">
        <f>Tabla1[[#This Row],[PRECIO REF        ($)]]-Tabla1[PRECIO REF        ($)]*Tabla1[OFERTA]</f>
        <v>2.36</v>
      </c>
      <c r="M1037" s="109">
        <f>$F$3*Tabla1[[#This Row],[PRECIO CON DSCTO]]</f>
        <v>696.128964</v>
      </c>
      <c r="N1037" s="31"/>
      <c r="O1037" s="49"/>
      <c r="P1037" s="30">
        <f>(Tabla1[[#This Row],[PEDIDO ]]*Tabla1[[#This Row],[PRECIO CON DSCTO]])</f>
        <v>0</v>
      </c>
      <c r="Q1037" s="30">
        <f>(Tabla1[[#This Row],[PRECIO REF BS]]*Tabla1[[#This Row],[PEDIDO ]])</f>
        <v>0</v>
      </c>
    </row>
    <row r="1038" spans="1:17" s="25" customFormat="1" ht="31.5" customHeight="1" x14ac:dyDescent="0.3">
      <c r="A1038" s="33" t="s">
        <v>374</v>
      </c>
      <c r="B1038" s="97">
        <v>736372722294</v>
      </c>
      <c r="C1038" s="88" t="s">
        <v>1823</v>
      </c>
      <c r="D1038" s="141" t="s">
        <v>1824</v>
      </c>
      <c r="E1038" s="116">
        <v>46538</v>
      </c>
      <c r="F1038" s="98" t="s">
        <v>112</v>
      </c>
      <c r="G1038" s="89" t="s">
        <v>20</v>
      </c>
      <c r="H1038" s="28"/>
      <c r="I1038" s="117">
        <v>64</v>
      </c>
      <c r="J1038" s="117">
        <v>1.29</v>
      </c>
      <c r="K1038" s="115"/>
      <c r="L1038" s="48">
        <f>Tabla1[[#This Row],[PRECIO REF        ($)]]-Tabla1[PRECIO REF        ($)]*Tabla1[OFERTA]</f>
        <v>1.29</v>
      </c>
      <c r="M1038" s="109">
        <f>$F$3*Tabla1[[#This Row],[PRECIO CON DSCTO]]</f>
        <v>380.51117099999999</v>
      </c>
      <c r="N1038" s="31"/>
      <c r="O1038" s="49"/>
      <c r="P1038" s="30">
        <f>(Tabla1[[#This Row],[PEDIDO ]]*Tabla1[[#This Row],[PRECIO CON DSCTO]])</f>
        <v>0</v>
      </c>
      <c r="Q1038" s="30">
        <f>(Tabla1[[#This Row],[PRECIO REF BS]]*Tabla1[[#This Row],[PEDIDO ]])</f>
        <v>0</v>
      </c>
    </row>
    <row r="1039" spans="1:17" s="25" customFormat="1" ht="31.5" customHeight="1" x14ac:dyDescent="0.3">
      <c r="A1039" s="33" t="s">
        <v>374</v>
      </c>
      <c r="B1039" s="87">
        <v>6942189211461</v>
      </c>
      <c r="C1039" s="88" t="s">
        <v>588</v>
      </c>
      <c r="D1039" s="144" t="s">
        <v>589</v>
      </c>
      <c r="E1039" s="116">
        <v>46629</v>
      </c>
      <c r="F1039" s="139" t="s">
        <v>50</v>
      </c>
      <c r="G1039" s="89" t="s">
        <v>20</v>
      </c>
      <c r="H1039" s="28"/>
      <c r="I1039" s="117">
        <v>32</v>
      </c>
      <c r="J1039" s="117">
        <v>0.39</v>
      </c>
      <c r="K1039" s="113">
        <v>0.2</v>
      </c>
      <c r="L1039" s="48">
        <f>Tabla1[[#This Row],[PRECIO REF        ($)]]-Tabla1[PRECIO REF        ($)]*Tabla1[OFERTA]</f>
        <v>0.312</v>
      </c>
      <c r="M1039" s="109">
        <f>$F$3*Tabla1[[#This Row],[PRECIO CON DSCTO]]</f>
        <v>92.030608799999996</v>
      </c>
      <c r="N1039" s="31"/>
      <c r="O1039" s="49"/>
      <c r="P1039" s="30">
        <f>(Tabla1[[#This Row],[PEDIDO ]]*Tabla1[[#This Row],[PRECIO CON DSCTO]])</f>
        <v>0</v>
      </c>
      <c r="Q1039" s="30">
        <f>(Tabla1[[#This Row],[PRECIO REF BS]]*Tabla1[[#This Row],[PEDIDO ]])</f>
        <v>0</v>
      </c>
    </row>
    <row r="1040" spans="1:17" s="25" customFormat="1" ht="31.5" customHeight="1" x14ac:dyDescent="0.3">
      <c r="A1040" s="33" t="s">
        <v>374</v>
      </c>
      <c r="B1040" s="87">
        <v>6916119062089</v>
      </c>
      <c r="C1040" s="88" t="s">
        <v>2112</v>
      </c>
      <c r="D1040" s="149" t="s">
        <v>2113</v>
      </c>
      <c r="E1040" s="116">
        <v>46303</v>
      </c>
      <c r="F1040" s="96" t="s">
        <v>52</v>
      </c>
      <c r="G1040" s="89" t="s">
        <v>20</v>
      </c>
      <c r="H1040" s="28"/>
      <c r="I1040" s="117">
        <v>1</v>
      </c>
      <c r="J1040" s="117">
        <v>0.35099999999999998</v>
      </c>
      <c r="K1040" s="113"/>
      <c r="L1040" s="48">
        <f>Tabla1[[#This Row],[PRECIO REF        ($)]]-Tabla1[PRECIO REF        ($)]*Tabla1[OFERTA]</f>
        <v>0.35099999999999998</v>
      </c>
      <c r="M1040" s="109">
        <f>$F$3*Tabla1[[#This Row],[PRECIO CON DSCTO]]</f>
        <v>103.53443489999999</v>
      </c>
      <c r="N1040" s="31"/>
      <c r="O1040" s="49"/>
      <c r="P1040" s="30">
        <f>(Tabla1[[#This Row],[PEDIDO ]]*Tabla1[[#This Row],[PRECIO CON DSCTO]])</f>
        <v>0</v>
      </c>
      <c r="Q1040" s="30">
        <f>(Tabla1[[#This Row],[PRECIO REF BS]]*Tabla1[[#This Row],[PEDIDO ]])</f>
        <v>0</v>
      </c>
    </row>
    <row r="1041" spans="1:17" s="25" customFormat="1" ht="31.5" customHeight="1" x14ac:dyDescent="0.3">
      <c r="A1041" s="33" t="s">
        <v>374</v>
      </c>
      <c r="B1041" s="89"/>
      <c r="C1041" s="88" t="s">
        <v>1894</v>
      </c>
      <c r="D1041" s="157" t="s">
        <v>1895</v>
      </c>
      <c r="E1041" s="116">
        <v>46538</v>
      </c>
      <c r="F1041" s="97" t="s">
        <v>26</v>
      </c>
      <c r="G1041" s="89" t="s">
        <v>20</v>
      </c>
      <c r="H1041" s="28"/>
      <c r="I1041" s="117">
        <v>3</v>
      </c>
      <c r="J1041" s="117">
        <v>3.2584599999999999</v>
      </c>
      <c r="K1041" s="113"/>
      <c r="L1041" s="48">
        <f>Tabla1[[#This Row],[PRECIO REF        ($)]]-Tabla1[PRECIO REF        ($)]*Tabla1[OFERTA]</f>
        <v>3.2584599999999999</v>
      </c>
      <c r="M1041" s="109">
        <f>$F$3*Tabla1[[#This Row],[PRECIO CON DSCTO]]</f>
        <v>961.14762035399997</v>
      </c>
      <c r="N1041" s="31"/>
      <c r="O1041" s="49"/>
      <c r="P1041" s="30">
        <f>(Tabla1[[#This Row],[PEDIDO ]]*Tabla1[[#This Row],[PRECIO CON DSCTO]])</f>
        <v>0</v>
      </c>
      <c r="Q1041" s="30">
        <f>(Tabla1[[#This Row],[PRECIO REF BS]]*Tabla1[[#This Row],[PEDIDO ]])</f>
        <v>0</v>
      </c>
    </row>
    <row r="1042" spans="1:17" s="25" customFormat="1" ht="31.5" customHeight="1" x14ac:dyDescent="0.3">
      <c r="A1042" s="33" t="s">
        <v>374</v>
      </c>
      <c r="B1042" s="87">
        <v>7750215005675</v>
      </c>
      <c r="C1042" s="88" t="s">
        <v>2265</v>
      </c>
      <c r="D1042" s="100" t="s">
        <v>2266</v>
      </c>
      <c r="E1042" s="116">
        <v>47056</v>
      </c>
      <c r="F1042" s="90" t="s">
        <v>190</v>
      </c>
      <c r="G1042" s="89" t="s">
        <v>20</v>
      </c>
      <c r="H1042" s="28"/>
      <c r="I1042" s="117">
        <v>25</v>
      </c>
      <c r="J1042" s="117">
        <v>4.71</v>
      </c>
      <c r="K1042" s="113"/>
      <c r="L1042" s="48">
        <f>Tabla1[[#This Row],[PRECIO REF        ($)]]-Tabla1[PRECIO REF        ($)]*Tabla1[OFERTA]</f>
        <v>4.71</v>
      </c>
      <c r="M1042" s="109">
        <f>$F$3*Tabla1[[#This Row],[PRECIO CON DSCTO]]</f>
        <v>1389.308229</v>
      </c>
      <c r="N1042" s="31"/>
      <c r="O1042" s="49"/>
      <c r="P1042" s="30">
        <f>(Tabla1[[#This Row],[PEDIDO ]]*Tabla1[[#This Row],[PRECIO CON DSCTO]])</f>
        <v>0</v>
      </c>
      <c r="Q1042" s="30">
        <f>(Tabla1[[#This Row],[PRECIO REF BS]]*Tabla1[[#This Row],[PEDIDO ]])</f>
        <v>0</v>
      </c>
    </row>
    <row r="1043" spans="1:17" s="25" customFormat="1" ht="31.5" customHeight="1" x14ac:dyDescent="0.3">
      <c r="A1043" s="33" t="s">
        <v>374</v>
      </c>
      <c r="B1043" s="87">
        <v>736372692221</v>
      </c>
      <c r="C1043" s="88" t="s">
        <v>2038</v>
      </c>
      <c r="D1043" s="199" t="s">
        <v>2039</v>
      </c>
      <c r="E1043" s="116">
        <v>46568</v>
      </c>
      <c r="F1043" s="98" t="s">
        <v>112</v>
      </c>
      <c r="G1043" s="89" t="s">
        <v>20</v>
      </c>
      <c r="H1043" s="28"/>
      <c r="I1043" s="117">
        <v>22</v>
      </c>
      <c r="J1043" s="117">
        <v>3.35</v>
      </c>
      <c r="K1043" s="113"/>
      <c r="L1043" s="48">
        <f>Tabla1[[#This Row],[PRECIO REF        ($)]]-Tabla1[PRECIO REF        ($)]*Tabla1[OFERTA]</f>
        <v>3.35</v>
      </c>
      <c r="M1043" s="109">
        <f>$F$3*Tabla1[[#This Row],[PRECIO CON DSCTO]]</f>
        <v>988.14916500000004</v>
      </c>
      <c r="N1043" s="31"/>
      <c r="O1043" s="49"/>
      <c r="P1043" s="30">
        <f>(Tabla1[[#This Row],[PEDIDO ]]*Tabla1[[#This Row],[PRECIO CON DSCTO]])</f>
        <v>0</v>
      </c>
      <c r="Q1043" s="30">
        <f>(Tabla1[[#This Row],[PRECIO REF BS]]*Tabla1[[#This Row],[PEDIDO ]])</f>
        <v>0</v>
      </c>
    </row>
    <row r="1044" spans="1:17" s="25" customFormat="1" ht="31.5" customHeight="1" x14ac:dyDescent="0.3">
      <c r="A1044" s="33" t="s">
        <v>374</v>
      </c>
      <c r="B1044" s="87">
        <v>7591020001113</v>
      </c>
      <c r="C1044" s="88" t="s">
        <v>533</v>
      </c>
      <c r="D1044" s="175" t="s">
        <v>534</v>
      </c>
      <c r="E1044" s="116">
        <v>46111</v>
      </c>
      <c r="F1044" s="90" t="s">
        <v>107</v>
      </c>
      <c r="G1044" s="89" t="s">
        <v>20</v>
      </c>
      <c r="H1044" s="28"/>
      <c r="I1044" s="117">
        <v>5</v>
      </c>
      <c r="J1044" s="117">
        <v>1.79</v>
      </c>
      <c r="K1044" s="115">
        <v>0.2</v>
      </c>
      <c r="L1044" s="48">
        <f>Tabla1[[#This Row],[PRECIO REF        ($)]]-Tabla1[PRECIO REF        ($)]*Tabla1[OFERTA]</f>
        <v>1.4319999999999999</v>
      </c>
      <c r="M1044" s="109">
        <f>$F$3*Tabla1[[#This Row],[PRECIO CON DSCTO]]</f>
        <v>422.39689679999998</v>
      </c>
      <c r="N1044" s="31"/>
      <c r="O1044" s="49"/>
      <c r="P1044" s="30">
        <f>(Tabla1[[#This Row],[PEDIDO ]]*Tabla1[[#This Row],[PRECIO CON DSCTO]])</f>
        <v>0</v>
      </c>
      <c r="Q1044" s="30">
        <f>(Tabla1[[#This Row],[PRECIO REF BS]]*Tabla1[[#This Row],[PEDIDO ]])</f>
        <v>0</v>
      </c>
    </row>
    <row r="1045" spans="1:17" s="25" customFormat="1" ht="31.5" customHeight="1" x14ac:dyDescent="0.3">
      <c r="A1045" s="33" t="s">
        <v>374</v>
      </c>
      <c r="B1045" s="87">
        <v>7703712031234</v>
      </c>
      <c r="C1045" s="88" t="s">
        <v>558</v>
      </c>
      <c r="D1045" s="94" t="s">
        <v>559</v>
      </c>
      <c r="E1045" s="116">
        <v>46611</v>
      </c>
      <c r="F1045" s="96" t="s">
        <v>51</v>
      </c>
      <c r="G1045" s="89" t="s">
        <v>20</v>
      </c>
      <c r="H1045" s="28"/>
      <c r="I1045" s="117">
        <v>31</v>
      </c>
      <c r="J1045" s="117">
        <v>4.6559999999999997</v>
      </c>
      <c r="K1045" s="113"/>
      <c r="L1045" s="48">
        <f>Tabla1[[#This Row],[PRECIO REF        ($)]]-Tabla1[PRECIO REF        ($)]*Tabla1[OFERTA]</f>
        <v>4.6559999999999997</v>
      </c>
      <c r="M1045" s="109">
        <f>$F$3*Tabla1[[#This Row],[PRECIO CON DSCTO]]</f>
        <v>1373.3798543999999</v>
      </c>
      <c r="N1045" s="31"/>
      <c r="O1045" s="49"/>
      <c r="P1045" s="30">
        <f>(Tabla1[[#This Row],[PEDIDO ]]*Tabla1[[#This Row],[PRECIO CON DSCTO]])</f>
        <v>0</v>
      </c>
      <c r="Q1045" s="30">
        <f>(Tabla1[[#This Row],[PRECIO REF BS]]*Tabla1[[#This Row],[PEDIDO ]])</f>
        <v>0</v>
      </c>
    </row>
    <row r="1046" spans="1:17" s="25" customFormat="1" ht="31.5" customHeight="1" x14ac:dyDescent="0.3">
      <c r="A1046" s="50" t="s">
        <v>374</v>
      </c>
      <c r="B1046" s="87">
        <v>7592803000316</v>
      </c>
      <c r="C1046" s="88" t="s">
        <v>600</v>
      </c>
      <c r="D1046" s="144" t="s">
        <v>601</v>
      </c>
      <c r="E1046" s="116">
        <v>46690</v>
      </c>
      <c r="F1046" s="88" t="s">
        <v>116</v>
      </c>
      <c r="G1046" s="89" t="s">
        <v>20</v>
      </c>
      <c r="H1046" s="28"/>
      <c r="I1046" s="117">
        <v>87</v>
      </c>
      <c r="J1046" s="117">
        <v>4.34</v>
      </c>
      <c r="K1046" s="113"/>
      <c r="L1046" s="29">
        <f>Tabla1[[#This Row],[PRECIO REF        ($)]]-Tabla1[PRECIO REF        ($)]*Tabla1[OFERTA]</f>
        <v>4.34</v>
      </c>
      <c r="M1046" s="109">
        <f>$F$3*Tabla1[[#This Row],[PRECIO CON DSCTO]]</f>
        <v>1280.1693659999999</v>
      </c>
      <c r="N1046" s="31"/>
      <c r="O1046" s="32"/>
      <c r="P1046" s="30">
        <f>(Tabla1[[#This Row],[PEDIDO ]]*Tabla1[[#This Row],[PRECIO CON DSCTO]])</f>
        <v>0</v>
      </c>
      <c r="Q1046" s="30">
        <f>(Tabla1[[#This Row],[PRECIO REF BS]]*Tabla1[[#This Row],[PEDIDO ]])</f>
        <v>0</v>
      </c>
    </row>
    <row r="1047" spans="1:17" s="25" customFormat="1" ht="31.5" customHeight="1" x14ac:dyDescent="0.3">
      <c r="A1047" s="33" t="s">
        <v>374</v>
      </c>
      <c r="B1047" s="87">
        <v>8908020242245</v>
      </c>
      <c r="C1047" s="88" t="s">
        <v>896</v>
      </c>
      <c r="D1047" s="93" t="s">
        <v>902</v>
      </c>
      <c r="E1047" s="116">
        <v>46539</v>
      </c>
      <c r="F1047" s="90" t="s">
        <v>113</v>
      </c>
      <c r="G1047" s="89" t="s">
        <v>20</v>
      </c>
      <c r="H1047" s="28"/>
      <c r="I1047" s="117">
        <v>6</v>
      </c>
      <c r="J1047" s="117">
        <v>4.6399999999999997</v>
      </c>
      <c r="K1047" s="113"/>
      <c r="L1047" s="48">
        <f>Tabla1[[#This Row],[PRECIO REF        ($)]]-Tabla1[PRECIO REF        ($)]*Tabla1[OFERTA]</f>
        <v>4.6399999999999997</v>
      </c>
      <c r="M1047" s="109">
        <f>$F$3*Tabla1[[#This Row],[PRECIO CON DSCTO]]</f>
        <v>1368.6603359999999</v>
      </c>
      <c r="N1047" s="31"/>
      <c r="O1047" s="49"/>
      <c r="P1047" s="30">
        <f>(Tabla1[[#This Row],[PEDIDO ]]*Tabla1[[#This Row],[PRECIO CON DSCTO]])</f>
        <v>0</v>
      </c>
      <c r="Q1047" s="30">
        <f>(Tabla1[[#This Row],[PRECIO REF BS]]*Tabla1[[#This Row],[PEDIDO ]])</f>
        <v>0</v>
      </c>
    </row>
    <row r="1048" spans="1:17" s="25" customFormat="1" ht="31.5" customHeight="1" x14ac:dyDescent="0.3">
      <c r="A1048" s="33" t="s">
        <v>374</v>
      </c>
      <c r="B1048" s="87">
        <v>8906069872461</v>
      </c>
      <c r="C1048" s="88" t="s">
        <v>1352</v>
      </c>
      <c r="D1048" s="172" t="s">
        <v>1374</v>
      </c>
      <c r="E1048" s="116">
        <v>46660</v>
      </c>
      <c r="F1048" s="139" t="s">
        <v>50</v>
      </c>
      <c r="G1048" s="89" t="s">
        <v>20</v>
      </c>
      <c r="H1048" s="28"/>
      <c r="I1048" s="117">
        <v>26</v>
      </c>
      <c r="J1048" s="117">
        <v>5.8</v>
      </c>
      <c r="K1048" s="113">
        <v>0.05</v>
      </c>
      <c r="L1048" s="48">
        <f>Tabla1[[#This Row],[PRECIO REF        ($)]]-Tabla1[PRECIO REF        ($)]*Tabla1[OFERTA]</f>
        <v>5.51</v>
      </c>
      <c r="M1048" s="109">
        <f>$F$3*Tabla1[[#This Row],[PRECIO CON DSCTO]]</f>
        <v>1625.2841489999998</v>
      </c>
      <c r="N1048" s="31"/>
      <c r="O1048" s="49"/>
      <c r="P1048" s="30">
        <f>(Tabla1[[#This Row],[PEDIDO ]]*Tabla1[[#This Row],[PRECIO CON DSCTO]])</f>
        <v>0</v>
      </c>
      <c r="Q1048" s="30">
        <f>(Tabla1[[#This Row],[PRECIO REF BS]]*Tabla1[[#This Row],[PEDIDO ]])</f>
        <v>0</v>
      </c>
    </row>
    <row r="1049" spans="1:17" s="25" customFormat="1" ht="31.5" customHeight="1" x14ac:dyDescent="0.3">
      <c r="A1049" s="33" t="s">
        <v>374</v>
      </c>
      <c r="B1049" s="87">
        <v>7591619002750</v>
      </c>
      <c r="C1049" s="88" t="s">
        <v>1106</v>
      </c>
      <c r="D1049" s="151" t="s">
        <v>1125</v>
      </c>
      <c r="E1049" s="116">
        <v>46325</v>
      </c>
      <c r="F1049" s="90" t="s">
        <v>128</v>
      </c>
      <c r="G1049" s="89" t="s">
        <v>20</v>
      </c>
      <c r="H1049" s="28"/>
      <c r="I1049" s="117">
        <v>113</v>
      </c>
      <c r="J1049" s="117">
        <v>1.3</v>
      </c>
      <c r="K1049" s="113"/>
      <c r="L1049" s="48">
        <f>Tabla1[[#This Row],[PRECIO REF        ($)]]-Tabla1[PRECIO REF        ($)]*Tabla1[OFERTA]</f>
        <v>1.3</v>
      </c>
      <c r="M1049" s="109">
        <f>$F$3*Tabla1[[#This Row],[PRECIO CON DSCTO]]</f>
        <v>383.46087</v>
      </c>
      <c r="N1049" s="31"/>
      <c r="O1049" s="49"/>
      <c r="P1049" s="30">
        <f>(Tabla1[[#This Row],[PEDIDO ]]*Tabla1[[#This Row],[PRECIO CON DSCTO]])</f>
        <v>0</v>
      </c>
      <c r="Q1049" s="30">
        <f>(Tabla1[[#This Row],[PRECIO REF BS]]*Tabla1[[#This Row],[PEDIDO ]])</f>
        <v>0</v>
      </c>
    </row>
    <row r="1050" spans="1:17" s="25" customFormat="1" ht="31.5" customHeight="1" x14ac:dyDescent="0.3">
      <c r="A1050" s="33" t="s">
        <v>374</v>
      </c>
      <c r="B1050" s="87">
        <v>7703712014244</v>
      </c>
      <c r="C1050" s="88" t="s">
        <v>1301</v>
      </c>
      <c r="D1050" s="104" t="s">
        <v>1489</v>
      </c>
      <c r="E1050" s="116">
        <v>46534</v>
      </c>
      <c r="F1050" s="96" t="s">
        <v>51</v>
      </c>
      <c r="G1050" s="89" t="s">
        <v>20</v>
      </c>
      <c r="H1050" s="28"/>
      <c r="I1050" s="117">
        <v>24</v>
      </c>
      <c r="J1050" s="117">
        <v>9.5280000000000005</v>
      </c>
      <c r="K1050" s="113"/>
      <c r="L1050" s="48">
        <f>Tabla1[[#This Row],[PRECIO REF        ($)]]-Tabla1[PRECIO REF        ($)]*Tabla1[OFERTA]</f>
        <v>9.5280000000000005</v>
      </c>
      <c r="M1050" s="109">
        <f>$F$3*Tabla1[[#This Row],[PRECIO CON DSCTO]]</f>
        <v>2810.4732072000002</v>
      </c>
      <c r="N1050" s="31"/>
      <c r="O1050" s="49"/>
      <c r="P1050" s="30">
        <f>(Tabla1[[#This Row],[PEDIDO ]]*Tabla1[[#This Row],[PRECIO CON DSCTO]])</f>
        <v>0</v>
      </c>
      <c r="Q1050" s="30">
        <f>(Tabla1[[#This Row],[PRECIO REF BS]]*Tabla1[[#This Row],[PEDIDO ]])</f>
        <v>0</v>
      </c>
    </row>
    <row r="1051" spans="1:17" s="25" customFormat="1" ht="31.5" customHeight="1" x14ac:dyDescent="0.3">
      <c r="A1051" s="33" t="s">
        <v>374</v>
      </c>
      <c r="B1051" s="87">
        <v>7703712014343</v>
      </c>
      <c r="C1051" s="88" t="s">
        <v>1482</v>
      </c>
      <c r="D1051" s="204" t="s">
        <v>1486</v>
      </c>
      <c r="E1051" s="116">
        <v>46476</v>
      </c>
      <c r="F1051" s="96" t="s">
        <v>51</v>
      </c>
      <c r="G1051" s="89" t="s">
        <v>20</v>
      </c>
      <c r="H1051" s="28"/>
      <c r="I1051" s="117">
        <v>10</v>
      </c>
      <c r="J1051" s="117">
        <v>6.86</v>
      </c>
      <c r="K1051" s="113"/>
      <c r="L1051" s="48">
        <f>Tabla1[[#This Row],[PRECIO REF        ($)]]-Tabla1[PRECIO REF        ($)]*Tabla1[OFERTA]</f>
        <v>6.86</v>
      </c>
      <c r="M1051" s="109">
        <f>$F$3*Tabla1[[#This Row],[PRECIO CON DSCTO]]</f>
        <v>2023.493514</v>
      </c>
      <c r="N1051" s="31"/>
      <c r="O1051" s="49"/>
      <c r="P1051" s="30">
        <f>(Tabla1[[#This Row],[PEDIDO ]]*Tabla1[[#This Row],[PRECIO CON DSCTO]])</f>
        <v>0</v>
      </c>
      <c r="Q1051" s="30">
        <f>(Tabla1[[#This Row],[PRECIO REF BS]]*Tabla1[[#This Row],[PEDIDO ]])</f>
        <v>0</v>
      </c>
    </row>
    <row r="1052" spans="1:17" s="25" customFormat="1" ht="31.5" customHeight="1" x14ac:dyDescent="0.3">
      <c r="A1052" s="33" t="s">
        <v>374</v>
      </c>
      <c r="B1052" s="87">
        <v>7703712010895</v>
      </c>
      <c r="C1052" s="88" t="s">
        <v>433</v>
      </c>
      <c r="D1052" s="205" t="s">
        <v>659</v>
      </c>
      <c r="E1052" s="116">
        <v>46231</v>
      </c>
      <c r="F1052" s="96" t="s">
        <v>51</v>
      </c>
      <c r="G1052" s="89" t="s">
        <v>20</v>
      </c>
      <c r="H1052" s="28"/>
      <c r="I1052" s="117">
        <v>1048</v>
      </c>
      <c r="J1052" s="117">
        <v>0.6</v>
      </c>
      <c r="K1052" s="113"/>
      <c r="L1052" s="48">
        <f>Tabla1[[#This Row],[PRECIO REF        ($)]]-Tabla1[PRECIO REF        ($)]*Tabla1[OFERTA]</f>
        <v>0.6</v>
      </c>
      <c r="M1052" s="109">
        <f>$F$3*Tabla1[[#This Row],[PRECIO CON DSCTO]]</f>
        <v>176.98193999999998</v>
      </c>
      <c r="N1052" s="31"/>
      <c r="O1052" s="49"/>
      <c r="P1052" s="30">
        <f>(Tabla1[[#This Row],[PEDIDO ]]*Tabla1[[#This Row],[PRECIO CON DSCTO]])</f>
        <v>0</v>
      </c>
      <c r="Q1052" s="30">
        <f>(Tabla1[[#This Row],[PRECIO REF BS]]*Tabla1[[#This Row],[PEDIDO ]])</f>
        <v>0</v>
      </c>
    </row>
    <row r="1053" spans="1:17" s="25" customFormat="1" ht="31.5" customHeight="1" x14ac:dyDescent="0.3">
      <c r="A1053" s="33" t="s">
        <v>374</v>
      </c>
      <c r="B1053" s="87">
        <v>7730969306907</v>
      </c>
      <c r="C1053" s="88" t="s">
        <v>2489</v>
      </c>
      <c r="D1053" s="147" t="s">
        <v>2490</v>
      </c>
      <c r="E1053" s="116">
        <v>46660</v>
      </c>
      <c r="F1053" s="90" t="s">
        <v>128</v>
      </c>
      <c r="G1053" s="89" t="s">
        <v>20</v>
      </c>
      <c r="H1053" s="28"/>
      <c r="I1053" s="117">
        <v>20</v>
      </c>
      <c r="J1053" s="117">
        <v>12.23573</v>
      </c>
      <c r="K1053" s="113"/>
      <c r="L1053" s="48">
        <f>Tabla1[[#This Row],[PRECIO REF        ($)]]-Tabla1[PRECIO REF        ($)]*Tabla1[OFERTA]</f>
        <v>12.23573</v>
      </c>
      <c r="M1053" s="109">
        <f>$F$3*Tabla1[[#This Row],[PRECIO CON DSCTO]]</f>
        <v>3609.172054527</v>
      </c>
      <c r="N1053" s="31"/>
      <c r="O1053" s="49"/>
      <c r="P1053" s="30">
        <f>(Tabla1[[#This Row],[PEDIDO ]]*Tabla1[[#This Row],[PRECIO CON DSCTO]])</f>
        <v>0</v>
      </c>
      <c r="Q1053" s="30">
        <f>(Tabla1[[#This Row],[PRECIO REF BS]]*Tabla1[[#This Row],[PEDIDO ]])</f>
        <v>0</v>
      </c>
    </row>
    <row r="1054" spans="1:17" s="25" customFormat="1" ht="31.5" customHeight="1" x14ac:dyDescent="0.3">
      <c r="A1054" s="33" t="s">
        <v>374</v>
      </c>
      <c r="B1054" s="87">
        <v>7591619001067</v>
      </c>
      <c r="C1054" s="88" t="s">
        <v>638</v>
      </c>
      <c r="D1054" s="157" t="s">
        <v>639</v>
      </c>
      <c r="E1054" s="116">
        <v>46965</v>
      </c>
      <c r="F1054" s="90" t="s">
        <v>128</v>
      </c>
      <c r="G1054" s="89" t="s">
        <v>20</v>
      </c>
      <c r="H1054" s="28"/>
      <c r="I1054" s="117">
        <v>8</v>
      </c>
      <c r="J1054" s="117">
        <v>5.2225400000000004</v>
      </c>
      <c r="K1054" s="115"/>
      <c r="L1054" s="48">
        <f>Tabla1[[#This Row],[PRECIO REF        ($)]]-Tabla1[PRECIO REF        ($)]*Tabla1[OFERTA]</f>
        <v>5.2225400000000004</v>
      </c>
      <c r="M1054" s="109">
        <f>$F$3*Tabla1[[#This Row],[PRECIO CON DSCTO]]</f>
        <v>1540.4921015460002</v>
      </c>
      <c r="N1054" s="31"/>
      <c r="O1054" s="49"/>
      <c r="P1054" s="30">
        <f>(Tabla1[[#This Row],[PEDIDO ]]*Tabla1[[#This Row],[PRECIO CON DSCTO]])</f>
        <v>0</v>
      </c>
      <c r="Q1054" s="30">
        <f>(Tabla1[[#This Row],[PRECIO REF BS]]*Tabla1[[#This Row],[PEDIDO ]])</f>
        <v>0</v>
      </c>
    </row>
    <row r="1055" spans="1:17" s="25" customFormat="1" ht="31.5" customHeight="1" x14ac:dyDescent="0.3">
      <c r="A1055" s="33" t="s">
        <v>374</v>
      </c>
      <c r="B1055" s="87">
        <v>7703712032552</v>
      </c>
      <c r="C1055" s="88" t="s">
        <v>1677</v>
      </c>
      <c r="D1055" s="102" t="s">
        <v>1684</v>
      </c>
      <c r="E1055" s="116">
        <v>46842</v>
      </c>
      <c r="F1055" s="96" t="s">
        <v>51</v>
      </c>
      <c r="G1055" s="89" t="s">
        <v>20</v>
      </c>
      <c r="H1055" s="28"/>
      <c r="I1055" s="117">
        <v>93</v>
      </c>
      <c r="J1055" s="117">
        <v>6.2249999999999996</v>
      </c>
      <c r="K1055" s="115"/>
      <c r="L1055" s="48">
        <f>Tabla1[[#This Row],[PRECIO REF        ($)]]-Tabla1[PRECIO REF        ($)]*Tabla1[OFERTA]</f>
        <v>6.2249999999999996</v>
      </c>
      <c r="M1055" s="109">
        <f>$F$3*Tabla1[[#This Row],[PRECIO CON DSCTO]]</f>
        <v>1836.1876275</v>
      </c>
      <c r="N1055" s="31"/>
      <c r="O1055" s="49"/>
      <c r="P1055" s="30">
        <f>(Tabla1[[#This Row],[PEDIDO ]]*Tabla1[[#This Row],[PRECIO CON DSCTO]])</f>
        <v>0</v>
      </c>
      <c r="Q1055" s="30">
        <f>(Tabla1[[#This Row],[PRECIO REF BS]]*Tabla1[[#This Row],[PEDIDO ]])</f>
        <v>0</v>
      </c>
    </row>
    <row r="1056" spans="1:17" s="25" customFormat="1" ht="31.5" customHeight="1" x14ac:dyDescent="0.3">
      <c r="A1056" s="33" t="s">
        <v>374</v>
      </c>
      <c r="B1056" s="87">
        <v>7703712132559</v>
      </c>
      <c r="C1056" s="88" t="s">
        <v>2295</v>
      </c>
      <c r="D1056" s="157" t="s">
        <v>2296</v>
      </c>
      <c r="E1056" s="116">
        <v>46921</v>
      </c>
      <c r="F1056" s="96" t="s">
        <v>51</v>
      </c>
      <c r="G1056" s="89" t="s">
        <v>20</v>
      </c>
      <c r="H1056" s="28"/>
      <c r="I1056" s="117">
        <v>45</v>
      </c>
      <c r="J1056" s="117">
        <v>3.8730000000000002</v>
      </c>
      <c r="K1056" s="113"/>
      <c r="L1056" s="48">
        <f>Tabla1[[#This Row],[PRECIO REF        ($)]]-Tabla1[PRECIO REF        ($)]*Tabla1[OFERTA]</f>
        <v>3.8730000000000002</v>
      </c>
      <c r="M1056" s="109">
        <f>$F$3*Tabla1[[#This Row],[PRECIO CON DSCTO]]</f>
        <v>1142.4184227000001</v>
      </c>
      <c r="N1056" s="30"/>
      <c r="O1056" s="49"/>
      <c r="P1056" s="30">
        <f>(Tabla1[[#This Row],[PEDIDO ]]*Tabla1[[#This Row],[PRECIO CON DSCTO]])</f>
        <v>0</v>
      </c>
      <c r="Q1056" s="30">
        <f>(Tabla1[[#This Row],[PRECIO REF BS]]*Tabla1[[#This Row],[PEDIDO ]])</f>
        <v>0</v>
      </c>
    </row>
    <row r="1057" spans="1:17" s="25" customFormat="1" ht="31.5" customHeight="1" x14ac:dyDescent="0.3">
      <c r="A1057" s="33" t="s">
        <v>374</v>
      </c>
      <c r="B1057" s="87">
        <v>6942189304163</v>
      </c>
      <c r="C1057" s="88" t="s">
        <v>1353</v>
      </c>
      <c r="D1057" s="100" t="s">
        <v>1375</v>
      </c>
      <c r="E1057" s="116">
        <v>46629</v>
      </c>
      <c r="F1057" s="139" t="s">
        <v>50</v>
      </c>
      <c r="G1057" s="89" t="s">
        <v>20</v>
      </c>
      <c r="H1057" s="28"/>
      <c r="I1057" s="117">
        <v>26</v>
      </c>
      <c r="J1057" s="117">
        <v>6.6</v>
      </c>
      <c r="K1057" s="113">
        <v>0.05</v>
      </c>
      <c r="L1057" s="48">
        <f>Tabla1[[#This Row],[PRECIO REF        ($)]]-Tabla1[PRECIO REF        ($)]*Tabla1[OFERTA]</f>
        <v>6.27</v>
      </c>
      <c r="M1057" s="109">
        <f>$F$3*Tabla1[[#This Row],[PRECIO CON DSCTO]]</f>
        <v>1849.4612729999999</v>
      </c>
      <c r="N1057" s="31"/>
      <c r="O1057" s="49"/>
      <c r="P1057" s="30">
        <f>(Tabla1[[#This Row],[PEDIDO ]]*Tabla1[[#This Row],[PRECIO CON DSCTO]])</f>
        <v>0</v>
      </c>
      <c r="Q1057" s="30">
        <f>(Tabla1[[#This Row],[PRECIO REF BS]]*Tabla1[[#This Row],[PEDIDO ]])</f>
        <v>0</v>
      </c>
    </row>
    <row r="1058" spans="1:17" s="25" customFormat="1" ht="31.5" customHeight="1" x14ac:dyDescent="0.3">
      <c r="A1058" s="50" t="s">
        <v>374</v>
      </c>
      <c r="B1058" s="87">
        <v>7598176001455</v>
      </c>
      <c r="C1058" s="88" t="s">
        <v>563</v>
      </c>
      <c r="D1058" s="108" t="s">
        <v>564</v>
      </c>
      <c r="E1058" s="116">
        <v>46537</v>
      </c>
      <c r="F1058" s="154" t="s">
        <v>105</v>
      </c>
      <c r="G1058" s="89" t="s">
        <v>20</v>
      </c>
      <c r="H1058" s="28"/>
      <c r="I1058" s="117">
        <v>17</v>
      </c>
      <c r="J1058" s="117">
        <v>7.7</v>
      </c>
      <c r="K1058" s="113"/>
      <c r="L1058" s="29">
        <f>Tabla1[[#This Row],[PRECIO REF        ($)]]-Tabla1[PRECIO REF        ($)]*Tabla1[OFERTA]</f>
        <v>7.7</v>
      </c>
      <c r="M1058" s="109">
        <f>$F$3*Tabla1[[#This Row],[PRECIO CON DSCTO]]</f>
        <v>2271.2682300000001</v>
      </c>
      <c r="N1058" s="31"/>
      <c r="O1058" s="32"/>
      <c r="P1058" s="30">
        <f>(Tabla1[[#This Row],[PEDIDO ]]*Tabla1[[#This Row],[PRECIO CON DSCTO]])</f>
        <v>0</v>
      </c>
      <c r="Q1058" s="30">
        <f>(Tabla1[[#This Row],[PRECIO REF BS]]*Tabla1[[#This Row],[PEDIDO ]])</f>
        <v>0</v>
      </c>
    </row>
    <row r="1059" spans="1:17" s="25" customFormat="1" ht="31.5" customHeight="1" x14ac:dyDescent="0.3">
      <c r="A1059" s="33" t="s">
        <v>374</v>
      </c>
      <c r="B1059" s="97">
        <v>632627843526</v>
      </c>
      <c r="C1059" s="88" t="s">
        <v>565</v>
      </c>
      <c r="D1059" s="185" t="s">
        <v>1269</v>
      </c>
      <c r="E1059" s="116">
        <v>46568</v>
      </c>
      <c r="F1059" s="98" t="s">
        <v>112</v>
      </c>
      <c r="G1059" s="89" t="s">
        <v>20</v>
      </c>
      <c r="H1059" s="28"/>
      <c r="I1059" s="117">
        <v>8</v>
      </c>
      <c r="J1059" s="117">
        <v>2.2000000000000002</v>
      </c>
      <c r="K1059" s="113"/>
      <c r="L1059" s="48">
        <f>Tabla1[[#This Row],[PRECIO REF        ($)]]-Tabla1[PRECIO REF        ($)]*Tabla1[OFERTA]</f>
        <v>2.2000000000000002</v>
      </c>
      <c r="M1059" s="109">
        <f>$F$3*Tabla1[[#This Row],[PRECIO CON DSCTO]]</f>
        <v>648.93378000000007</v>
      </c>
      <c r="N1059" s="31"/>
      <c r="O1059" s="49"/>
      <c r="P1059" s="30">
        <f>(Tabla1[[#This Row],[PEDIDO ]]*Tabla1[[#This Row],[PRECIO CON DSCTO]])</f>
        <v>0</v>
      </c>
      <c r="Q1059" s="30">
        <f>(Tabla1[[#This Row],[PRECIO REF BS]]*Tabla1[[#This Row],[PEDIDO ]])</f>
        <v>0</v>
      </c>
    </row>
    <row r="1060" spans="1:17" s="25" customFormat="1" ht="31.5" customHeight="1" x14ac:dyDescent="0.3">
      <c r="A1060" s="33" t="s">
        <v>374</v>
      </c>
      <c r="B1060" s="87">
        <v>7592454141109</v>
      </c>
      <c r="C1060" s="88" t="s">
        <v>2597</v>
      </c>
      <c r="D1060" s="100" t="s">
        <v>2598</v>
      </c>
      <c r="E1060" s="116">
        <v>46295</v>
      </c>
      <c r="F1060" s="90" t="s">
        <v>104</v>
      </c>
      <c r="G1060" s="89" t="s">
        <v>20</v>
      </c>
      <c r="H1060" s="28"/>
      <c r="I1060" s="117">
        <v>2</v>
      </c>
      <c r="J1060" s="117">
        <v>1.57</v>
      </c>
      <c r="K1060" s="113"/>
      <c r="L1060" s="48">
        <f>Tabla1[[#This Row],[PRECIO REF        ($)]]-Tabla1[PRECIO REF        ($)]*Tabla1[OFERTA]</f>
        <v>1.57</v>
      </c>
      <c r="M1060" s="109">
        <f>$F$3*Tabla1[[#This Row],[PRECIO CON DSCTO]]</f>
        <v>463.10274300000003</v>
      </c>
      <c r="N1060" s="31"/>
      <c r="O1060" s="49"/>
      <c r="P1060" s="30">
        <f>(Tabla1[[#This Row],[PEDIDO ]]*Tabla1[[#This Row],[PRECIO CON DSCTO]])</f>
        <v>0</v>
      </c>
      <c r="Q1060" s="30">
        <f>(Tabla1[[#This Row],[PRECIO REF BS]]*Tabla1[[#This Row],[PEDIDO ]])</f>
        <v>0</v>
      </c>
    </row>
    <row r="1061" spans="1:17" s="25" customFormat="1" ht="31.5" customHeight="1" x14ac:dyDescent="0.3">
      <c r="A1061" s="33" t="s">
        <v>374</v>
      </c>
      <c r="B1061" s="87">
        <v>8904210707051</v>
      </c>
      <c r="C1061" s="88" t="s">
        <v>985</v>
      </c>
      <c r="D1061" s="157" t="s">
        <v>1526</v>
      </c>
      <c r="E1061" s="116">
        <v>46752</v>
      </c>
      <c r="F1061" s="90" t="s">
        <v>101</v>
      </c>
      <c r="G1061" s="89" t="s">
        <v>20</v>
      </c>
      <c r="H1061" s="28" t="s">
        <v>2632</v>
      </c>
      <c r="I1061" s="117">
        <v>136</v>
      </c>
      <c r="J1061" s="117">
        <v>1.6283000000000001</v>
      </c>
      <c r="K1061" s="115"/>
      <c r="L1061" s="48">
        <f>Tabla1[[#This Row],[PRECIO REF        ($)]]-Tabla1[PRECIO REF        ($)]*Tabla1[OFERTA]</f>
        <v>1.6283000000000001</v>
      </c>
      <c r="M1061" s="109">
        <f>$F$3*Tabla1[[#This Row],[PRECIO CON DSCTO]]</f>
        <v>480.29948817000002</v>
      </c>
      <c r="N1061" s="31"/>
      <c r="O1061" s="49"/>
      <c r="P1061" s="30">
        <f>(Tabla1[[#This Row],[PEDIDO ]]*Tabla1[[#This Row],[PRECIO CON DSCTO]])</f>
        <v>0</v>
      </c>
      <c r="Q1061" s="30">
        <f>(Tabla1[[#This Row],[PRECIO REF BS]]*Tabla1[[#This Row],[PEDIDO ]])</f>
        <v>0</v>
      </c>
    </row>
    <row r="1062" spans="1:17" s="25" customFormat="1" ht="31.5" customHeight="1" x14ac:dyDescent="0.3">
      <c r="A1062" s="33" t="s">
        <v>374</v>
      </c>
      <c r="B1062" s="87">
        <v>7594001101208</v>
      </c>
      <c r="C1062" s="88" t="s">
        <v>1825</v>
      </c>
      <c r="D1062" s="99" t="s">
        <v>1826</v>
      </c>
      <c r="E1062" s="116">
        <v>46507</v>
      </c>
      <c r="F1062" s="150" t="s">
        <v>119</v>
      </c>
      <c r="G1062" s="89" t="s">
        <v>20</v>
      </c>
      <c r="H1062" s="28" t="s">
        <v>2632</v>
      </c>
      <c r="I1062" s="117">
        <v>194</v>
      </c>
      <c r="J1062" s="117">
        <v>1.3855999999999999</v>
      </c>
      <c r="K1062" s="115"/>
      <c r="L1062" s="48">
        <f>Tabla1[[#This Row],[PRECIO REF        ($)]]-Tabla1[PRECIO REF        ($)]*Tabla1[OFERTA]</f>
        <v>1.3855999999999999</v>
      </c>
      <c r="M1062" s="109">
        <f>$F$3*Tabla1[[#This Row],[PRECIO CON DSCTO]]</f>
        <v>408.71029343999999</v>
      </c>
      <c r="N1062" s="31"/>
      <c r="O1062" s="49"/>
      <c r="P1062" s="30">
        <f>(Tabla1[[#This Row],[PEDIDO ]]*Tabla1[[#This Row],[PRECIO CON DSCTO]])</f>
        <v>0</v>
      </c>
      <c r="Q1062" s="30">
        <f>(Tabla1[[#This Row],[PRECIO REF BS]]*Tabla1[[#This Row],[PEDIDO ]])</f>
        <v>0</v>
      </c>
    </row>
    <row r="1063" spans="1:17" s="25" customFormat="1" ht="31.5" customHeight="1" x14ac:dyDescent="0.3">
      <c r="A1063" s="33" t="s">
        <v>374</v>
      </c>
      <c r="B1063" s="87">
        <v>7703712035980</v>
      </c>
      <c r="C1063" s="88" t="s">
        <v>1392</v>
      </c>
      <c r="D1063" s="91" t="s">
        <v>1403</v>
      </c>
      <c r="E1063" s="116">
        <v>46418</v>
      </c>
      <c r="F1063" s="96" t="s">
        <v>146</v>
      </c>
      <c r="G1063" s="89" t="s">
        <v>20</v>
      </c>
      <c r="H1063" s="28"/>
      <c r="I1063" s="117">
        <v>117</v>
      </c>
      <c r="J1063" s="117">
        <v>0.68</v>
      </c>
      <c r="K1063" s="113"/>
      <c r="L1063" s="48">
        <f>Tabla1[[#This Row],[PRECIO REF        ($)]]-Tabla1[PRECIO REF        ($)]*Tabla1[OFERTA]</f>
        <v>0.68</v>
      </c>
      <c r="M1063" s="109">
        <f>$F$3*Tabla1[[#This Row],[PRECIO CON DSCTO]]</f>
        <v>200.579532</v>
      </c>
      <c r="N1063" s="31"/>
      <c r="O1063" s="49"/>
      <c r="P1063" s="30">
        <f>(Tabla1[[#This Row],[PEDIDO ]]*Tabla1[[#This Row],[PRECIO CON DSCTO]])</f>
        <v>0</v>
      </c>
      <c r="Q1063" s="30">
        <f>(Tabla1[[#This Row],[PRECIO REF BS]]*Tabla1[[#This Row],[PEDIDO ]])</f>
        <v>0</v>
      </c>
    </row>
    <row r="1064" spans="1:17" s="25" customFormat="1" ht="31.5" customHeight="1" x14ac:dyDescent="0.3">
      <c r="A1064" s="33" t="s">
        <v>374</v>
      </c>
      <c r="B1064" s="87">
        <v>7703712035997</v>
      </c>
      <c r="C1064" s="88" t="s">
        <v>546</v>
      </c>
      <c r="D1064" s="93" t="s">
        <v>547</v>
      </c>
      <c r="E1064" s="116">
        <v>46171</v>
      </c>
      <c r="F1064" s="96" t="s">
        <v>146</v>
      </c>
      <c r="G1064" s="89" t="s">
        <v>20</v>
      </c>
      <c r="H1064" s="28"/>
      <c r="I1064" s="117">
        <v>177</v>
      </c>
      <c r="J1064" s="117">
        <v>1.25</v>
      </c>
      <c r="K1064" s="115"/>
      <c r="L1064" s="48">
        <f>Tabla1[[#This Row],[PRECIO REF        ($)]]-Tabla1[PRECIO REF        ($)]*Tabla1[OFERTA]</f>
        <v>1.25</v>
      </c>
      <c r="M1064" s="109">
        <f>$F$3*Tabla1[[#This Row],[PRECIO CON DSCTO]]</f>
        <v>368.71237500000001</v>
      </c>
      <c r="N1064" s="31"/>
      <c r="O1064" s="49"/>
      <c r="P1064" s="30">
        <f>(Tabla1[[#This Row],[PEDIDO ]]*Tabla1[[#This Row],[PRECIO CON DSCTO]])</f>
        <v>0</v>
      </c>
      <c r="Q1064" s="30">
        <f>(Tabla1[[#This Row],[PRECIO REF BS]]*Tabla1[[#This Row],[PEDIDO ]])</f>
        <v>0</v>
      </c>
    </row>
    <row r="1065" spans="1:17" s="25" customFormat="1" ht="31.5" customHeight="1" x14ac:dyDescent="0.3">
      <c r="A1065" s="33" t="s">
        <v>374</v>
      </c>
      <c r="B1065" s="87">
        <v>8904210707068</v>
      </c>
      <c r="C1065" s="88" t="s">
        <v>2302</v>
      </c>
      <c r="D1065" s="94" t="s">
        <v>2303</v>
      </c>
      <c r="E1065" s="116">
        <v>46934</v>
      </c>
      <c r="F1065" s="90" t="s">
        <v>101</v>
      </c>
      <c r="G1065" s="89" t="s">
        <v>20</v>
      </c>
      <c r="H1065" s="28" t="s">
        <v>2632</v>
      </c>
      <c r="I1065" s="117">
        <v>44</v>
      </c>
      <c r="J1065" s="117">
        <v>3.4668299999999999</v>
      </c>
      <c r="K1065" s="113"/>
      <c r="L1065" s="48">
        <f>Tabla1[[#This Row],[PRECIO REF        ($)]]-Tabla1[PRECIO REF        ($)]*Tabla1[OFERTA]</f>
        <v>3.4668299999999999</v>
      </c>
      <c r="M1065" s="109">
        <f>$F$3*Tabla1[[#This Row],[PRECIO CON DSCTO]]</f>
        <v>1022.6104984169999</v>
      </c>
      <c r="N1065" s="31"/>
      <c r="O1065" s="49"/>
      <c r="P1065" s="30">
        <f>(Tabla1[[#This Row],[PEDIDO ]]*Tabla1[[#This Row],[PRECIO CON DSCTO]])</f>
        <v>0</v>
      </c>
      <c r="Q1065" s="30">
        <f>(Tabla1[[#This Row],[PRECIO REF BS]]*Tabla1[[#This Row],[PEDIDO ]])</f>
        <v>0</v>
      </c>
    </row>
    <row r="1066" spans="1:17" s="25" customFormat="1" ht="31.5" customHeight="1" x14ac:dyDescent="0.3">
      <c r="A1066" s="33" t="s">
        <v>374</v>
      </c>
      <c r="B1066" s="87">
        <v>7591196003287</v>
      </c>
      <c r="C1066" s="88" t="s">
        <v>552</v>
      </c>
      <c r="D1066" s="142" t="s">
        <v>553</v>
      </c>
      <c r="E1066" s="116">
        <v>46195</v>
      </c>
      <c r="F1066" s="88" t="s">
        <v>111</v>
      </c>
      <c r="G1066" s="89" t="s">
        <v>20</v>
      </c>
      <c r="H1066" s="28"/>
      <c r="I1066" s="117">
        <v>19</v>
      </c>
      <c r="J1066" s="117">
        <v>5.65</v>
      </c>
      <c r="K1066" s="113"/>
      <c r="L1066" s="48">
        <f>Tabla1[[#This Row],[PRECIO REF        ($)]]-Tabla1[PRECIO REF        ($)]*Tabla1[OFERTA]</f>
        <v>5.65</v>
      </c>
      <c r="M1066" s="109">
        <f>$F$3*Tabla1[[#This Row],[PRECIO CON DSCTO]]</f>
        <v>1666.579935</v>
      </c>
      <c r="N1066" s="31"/>
      <c r="O1066" s="49"/>
      <c r="P1066" s="30">
        <f>(Tabla1[[#This Row],[PEDIDO ]]*Tabla1[[#This Row],[PRECIO CON DSCTO]])</f>
        <v>0</v>
      </c>
      <c r="Q1066" s="30">
        <f>(Tabla1[[#This Row],[PRECIO REF BS]]*Tabla1[[#This Row],[PEDIDO ]])</f>
        <v>0</v>
      </c>
    </row>
    <row r="1067" spans="1:17" s="25" customFormat="1" ht="31.5" customHeight="1" x14ac:dyDescent="0.3">
      <c r="A1067" s="33" t="s">
        <v>374</v>
      </c>
      <c r="B1067" s="87">
        <v>7591619520575</v>
      </c>
      <c r="C1067" s="88" t="s">
        <v>2040</v>
      </c>
      <c r="D1067" s="148" t="s">
        <v>2041</v>
      </c>
      <c r="E1067" s="116">
        <v>46782</v>
      </c>
      <c r="F1067" s="90" t="s">
        <v>128</v>
      </c>
      <c r="G1067" s="89" t="s">
        <v>20</v>
      </c>
      <c r="H1067" s="28"/>
      <c r="I1067" s="117">
        <v>12</v>
      </c>
      <c r="J1067" s="117">
        <v>10.060140000000001</v>
      </c>
      <c r="K1067" s="115"/>
      <c r="L1067" s="48">
        <f>Tabla1[[#This Row],[PRECIO REF        ($)]]-Tabla1[PRECIO REF        ($)]*Tabla1[OFERTA]</f>
        <v>10.060140000000001</v>
      </c>
      <c r="M1067" s="109">
        <f>$F$3*Tabla1[[#This Row],[PRECIO CON DSCTO]]</f>
        <v>2967.438489786</v>
      </c>
      <c r="N1067" s="31"/>
      <c r="O1067" s="49"/>
      <c r="P1067" s="30">
        <f>(Tabla1[[#This Row],[PEDIDO ]]*Tabla1[[#This Row],[PRECIO CON DSCTO]])</f>
        <v>0</v>
      </c>
      <c r="Q1067" s="30">
        <f>(Tabla1[[#This Row],[PRECIO REF BS]]*Tabla1[[#This Row],[PEDIDO ]])</f>
        <v>0</v>
      </c>
    </row>
    <row r="1068" spans="1:17" s="25" customFormat="1" ht="31.5" customHeight="1" x14ac:dyDescent="0.3">
      <c r="A1068" s="33" t="s">
        <v>374</v>
      </c>
      <c r="B1068" s="87">
        <v>8904210707112</v>
      </c>
      <c r="C1068" s="88" t="s">
        <v>1896</v>
      </c>
      <c r="D1068" s="145" t="s">
        <v>1897</v>
      </c>
      <c r="E1068" s="116">
        <v>46965</v>
      </c>
      <c r="F1068" s="90" t="s">
        <v>101</v>
      </c>
      <c r="G1068" s="89" t="s">
        <v>20</v>
      </c>
      <c r="H1068" s="28" t="s">
        <v>2632</v>
      </c>
      <c r="I1068" s="117">
        <v>80</v>
      </c>
      <c r="J1068" s="117">
        <v>3.47994</v>
      </c>
      <c r="K1068" s="113"/>
      <c r="L1068" s="48">
        <f>Tabla1[[#This Row],[PRECIO REF        ($)]]-Tabla1[PRECIO REF        ($)]*Tabla1[OFERTA]</f>
        <v>3.47994</v>
      </c>
      <c r="M1068" s="109">
        <f>$F$3*Tabla1[[#This Row],[PRECIO CON DSCTO]]</f>
        <v>1026.4775538060001</v>
      </c>
      <c r="N1068" s="31"/>
      <c r="O1068" s="49"/>
      <c r="P1068" s="30">
        <f>(Tabla1[[#This Row],[PEDIDO ]]*Tabla1[[#This Row],[PRECIO CON DSCTO]])</f>
        <v>0</v>
      </c>
      <c r="Q1068" s="30">
        <f>(Tabla1[[#This Row],[PRECIO REF BS]]*Tabla1[[#This Row],[PEDIDO ]])</f>
        <v>0</v>
      </c>
    </row>
    <row r="1069" spans="1:17" s="25" customFormat="1" ht="31.5" customHeight="1" x14ac:dyDescent="0.3">
      <c r="A1069" s="33" t="s">
        <v>374</v>
      </c>
      <c r="B1069" s="89"/>
      <c r="C1069" s="88" t="s">
        <v>1827</v>
      </c>
      <c r="D1069" s="104" t="s">
        <v>1828</v>
      </c>
      <c r="E1069" s="116">
        <v>46964</v>
      </c>
      <c r="F1069" s="150" t="s">
        <v>119</v>
      </c>
      <c r="G1069" s="89" t="s">
        <v>20</v>
      </c>
      <c r="H1069" s="28" t="s">
        <v>2632</v>
      </c>
      <c r="I1069" s="117">
        <v>15</v>
      </c>
      <c r="J1069" s="117">
        <v>7.65</v>
      </c>
      <c r="K1069" s="113"/>
      <c r="L1069" s="48">
        <f>Tabla1[[#This Row],[PRECIO REF        ($)]]-Tabla1[PRECIO REF        ($)]*Tabla1[OFERTA]</f>
        <v>7.65</v>
      </c>
      <c r="M1069" s="109">
        <f>$F$3*Tabla1[[#This Row],[PRECIO CON DSCTO]]</f>
        <v>2256.5197349999999</v>
      </c>
      <c r="N1069" s="31"/>
      <c r="O1069" s="49"/>
      <c r="P1069" s="30">
        <f>(Tabla1[[#This Row],[PEDIDO ]]*Tabla1[[#This Row],[PRECIO CON DSCTO]])</f>
        <v>0</v>
      </c>
      <c r="Q1069" s="18">
        <f>(Tabla1[[#This Row],[PRECIO REF BS]]*Tabla1[[#This Row],[PEDIDO ]])</f>
        <v>0</v>
      </c>
    </row>
    <row r="1070" spans="1:17" s="25" customFormat="1" ht="31.5" customHeight="1" x14ac:dyDescent="0.3">
      <c r="A1070" s="50" t="s">
        <v>374</v>
      </c>
      <c r="B1070" s="97">
        <v>736372722317</v>
      </c>
      <c r="C1070" s="88" t="s">
        <v>2042</v>
      </c>
      <c r="D1070" s="172" t="s">
        <v>2043</v>
      </c>
      <c r="E1070" s="116">
        <v>46568</v>
      </c>
      <c r="F1070" s="98" t="s">
        <v>112</v>
      </c>
      <c r="G1070" s="89" t="s">
        <v>20</v>
      </c>
      <c r="H1070" s="28"/>
      <c r="I1070" s="117">
        <v>16</v>
      </c>
      <c r="J1070" s="117">
        <v>5.1870000000000003</v>
      </c>
      <c r="K1070" s="113"/>
      <c r="L1070" s="29">
        <f>Tabla1[[#This Row],[PRECIO REF        ($)]]-Tabla1[PRECIO REF        ($)]*Tabla1[OFERTA]</f>
        <v>5.1870000000000003</v>
      </c>
      <c r="M1070" s="109">
        <f>$F$3*Tabla1[[#This Row],[PRECIO CON DSCTO]]</f>
        <v>1530.0088713</v>
      </c>
      <c r="N1070" s="31"/>
      <c r="O1070" s="32"/>
      <c r="P1070" s="30">
        <f>(Tabla1[[#This Row],[PEDIDO ]]*Tabla1[[#This Row],[PRECIO CON DSCTO]])</f>
        <v>0</v>
      </c>
      <c r="Q1070" s="30">
        <f>(Tabla1[[#This Row],[PRECIO REF BS]]*Tabla1[[#This Row],[PEDIDO ]])</f>
        <v>0</v>
      </c>
    </row>
    <row r="1071" spans="1:17" s="25" customFormat="1" ht="31.5" customHeight="1" x14ac:dyDescent="0.3">
      <c r="A1071" s="50" t="s">
        <v>374</v>
      </c>
      <c r="B1071" s="87">
        <v>7592454889285</v>
      </c>
      <c r="C1071" s="88" t="s">
        <v>1422</v>
      </c>
      <c r="D1071" s="206" t="s">
        <v>1451</v>
      </c>
      <c r="E1071" s="116">
        <v>46599</v>
      </c>
      <c r="F1071" s="103" t="s">
        <v>153</v>
      </c>
      <c r="G1071" s="89" t="s">
        <v>20</v>
      </c>
      <c r="H1071" s="28"/>
      <c r="I1071" s="117">
        <v>20</v>
      </c>
      <c r="J1071" s="117">
        <v>6.31</v>
      </c>
      <c r="K1071" s="113"/>
      <c r="L1071" s="29">
        <f>Tabla1[[#This Row],[PRECIO REF        ($)]]-Tabla1[PRECIO REF        ($)]*Tabla1[OFERTA]</f>
        <v>6.31</v>
      </c>
      <c r="M1071" s="109">
        <f>$F$3*Tabla1[[#This Row],[PRECIO CON DSCTO]]</f>
        <v>1861.2600689999999</v>
      </c>
      <c r="N1071" s="31"/>
      <c r="O1071" s="32"/>
      <c r="P1071" s="30">
        <f>(Tabla1[[#This Row],[PEDIDO ]]*Tabla1[[#This Row],[PRECIO CON DSCTO]])</f>
        <v>0</v>
      </c>
      <c r="Q1071" s="30">
        <f>(Tabla1[[#This Row],[PRECIO REF BS]]*Tabla1[[#This Row],[PEDIDO ]])</f>
        <v>0</v>
      </c>
    </row>
    <row r="1072" spans="1:17" s="25" customFormat="1" ht="31.5" customHeight="1" x14ac:dyDescent="0.3">
      <c r="A1072" s="50" t="s">
        <v>374</v>
      </c>
      <c r="B1072" s="87">
        <v>7592454889308</v>
      </c>
      <c r="C1072" s="88" t="s">
        <v>2213</v>
      </c>
      <c r="D1072" s="206" t="s">
        <v>2214</v>
      </c>
      <c r="E1072" s="116">
        <v>46630</v>
      </c>
      <c r="F1072" s="103" t="s">
        <v>153</v>
      </c>
      <c r="G1072" s="89" t="s">
        <v>20</v>
      </c>
      <c r="H1072" s="28"/>
      <c r="I1072" s="117">
        <v>6</v>
      </c>
      <c r="J1072" s="117">
        <v>12.44</v>
      </c>
      <c r="K1072" s="113"/>
      <c r="L1072" s="29">
        <f>Tabla1[[#This Row],[PRECIO REF        ($)]]-Tabla1[PRECIO REF        ($)]*Tabla1[OFERTA]</f>
        <v>12.44</v>
      </c>
      <c r="M1072" s="109">
        <f>$F$3*Tabla1[[#This Row],[PRECIO CON DSCTO]]</f>
        <v>3669.4255559999997</v>
      </c>
      <c r="N1072" s="31"/>
      <c r="O1072" s="32"/>
      <c r="P1072" s="30">
        <f>(Tabla1[[#This Row],[PEDIDO ]]*Tabla1[[#This Row],[PRECIO CON DSCTO]])</f>
        <v>0</v>
      </c>
      <c r="Q1072" s="30">
        <f>(Tabla1[[#This Row],[PRECIO REF BS]]*Tabla1[[#This Row],[PEDIDO ]])</f>
        <v>0</v>
      </c>
    </row>
    <row r="1073" spans="1:17" s="25" customFormat="1" ht="31.5" customHeight="1" x14ac:dyDescent="0.3">
      <c r="A1073" s="50" t="s">
        <v>374</v>
      </c>
      <c r="B1073" s="87">
        <v>7592454891264</v>
      </c>
      <c r="C1073" s="88" t="s">
        <v>543</v>
      </c>
      <c r="D1073" s="202" t="s">
        <v>1262</v>
      </c>
      <c r="E1073" s="116">
        <v>46234</v>
      </c>
      <c r="F1073" s="90" t="s">
        <v>104</v>
      </c>
      <c r="G1073" s="89" t="s">
        <v>20</v>
      </c>
      <c r="H1073" s="28"/>
      <c r="I1073" s="117">
        <v>72</v>
      </c>
      <c r="J1073" s="117">
        <v>3.64</v>
      </c>
      <c r="K1073" s="113"/>
      <c r="L1073" s="29">
        <f>Tabla1[[#This Row],[PRECIO REF        ($)]]-Tabla1[PRECIO REF        ($)]*Tabla1[OFERTA]</f>
        <v>3.64</v>
      </c>
      <c r="M1073" s="109">
        <f>$F$3*Tabla1[[#This Row],[PRECIO CON DSCTO]]</f>
        <v>1073.6904360000001</v>
      </c>
      <c r="N1073" s="31"/>
      <c r="O1073" s="32"/>
      <c r="P1073" s="30">
        <f>(Tabla1[[#This Row],[PEDIDO ]]*Tabla1[[#This Row],[PRECIO CON DSCTO]])</f>
        <v>0</v>
      </c>
      <c r="Q1073" s="30">
        <f>(Tabla1[[#This Row],[PRECIO REF BS]]*Tabla1[[#This Row],[PEDIDO ]])</f>
        <v>0</v>
      </c>
    </row>
    <row r="1074" spans="1:17" s="25" customFormat="1" ht="31.5" customHeight="1" x14ac:dyDescent="0.3">
      <c r="A1074" s="50" t="s">
        <v>374</v>
      </c>
      <c r="B1074" s="87">
        <v>7592454889292</v>
      </c>
      <c r="C1074" s="88" t="s">
        <v>603</v>
      </c>
      <c r="D1074" s="206" t="s">
        <v>1263</v>
      </c>
      <c r="E1074" s="116">
        <v>46173</v>
      </c>
      <c r="F1074" s="103" t="s">
        <v>153</v>
      </c>
      <c r="G1074" s="89" t="s">
        <v>20</v>
      </c>
      <c r="H1074" s="28"/>
      <c r="I1074" s="117">
        <v>8</v>
      </c>
      <c r="J1074" s="117">
        <v>7.23</v>
      </c>
      <c r="K1074" s="113"/>
      <c r="L1074" s="29">
        <f>Tabla1[[#This Row],[PRECIO REF        ($)]]-Tabla1[PRECIO REF        ($)]*Tabla1[OFERTA]</f>
        <v>7.23</v>
      </c>
      <c r="M1074" s="109">
        <f>$F$3*Tabla1[[#This Row],[PRECIO CON DSCTO]]</f>
        <v>2132.6323769999999</v>
      </c>
      <c r="N1074" s="31"/>
      <c r="O1074" s="32"/>
      <c r="P1074" s="30">
        <f>(Tabla1[[#This Row],[PEDIDO ]]*Tabla1[[#This Row],[PRECIO CON DSCTO]])</f>
        <v>0</v>
      </c>
      <c r="Q1074" s="30">
        <f>(Tabla1[[#This Row],[PRECIO REF BS]]*Tabla1[[#This Row],[PEDIDO ]])</f>
        <v>0</v>
      </c>
    </row>
    <row r="1075" spans="1:17" s="25" customFormat="1" ht="31.5" customHeight="1" x14ac:dyDescent="0.3">
      <c r="A1075" s="33" t="s">
        <v>374</v>
      </c>
      <c r="B1075" s="87">
        <v>7592454002462</v>
      </c>
      <c r="C1075" s="88" t="s">
        <v>1746</v>
      </c>
      <c r="D1075" s="182" t="s">
        <v>1747</v>
      </c>
      <c r="E1075" s="116">
        <v>46537</v>
      </c>
      <c r="F1075" s="103" t="s">
        <v>153</v>
      </c>
      <c r="G1075" s="89" t="s">
        <v>20</v>
      </c>
      <c r="H1075" s="28"/>
      <c r="I1075" s="117">
        <v>1</v>
      </c>
      <c r="J1075" s="117">
        <v>37.39</v>
      </c>
      <c r="K1075" s="113"/>
      <c r="L1075" s="48">
        <f>Tabla1[[#This Row],[PRECIO REF        ($)]]-Tabla1[PRECIO REF        ($)]*Tabla1[OFERTA]</f>
        <v>37.39</v>
      </c>
      <c r="M1075" s="109">
        <f>$F$3*Tabla1[[#This Row],[PRECIO CON DSCTO]]</f>
        <v>11028.924561</v>
      </c>
      <c r="N1075" s="31"/>
      <c r="O1075" s="49"/>
      <c r="P1075" s="30">
        <f>(Tabla1[[#This Row],[PEDIDO ]]*Tabla1[[#This Row],[PRECIO CON DSCTO]])</f>
        <v>0</v>
      </c>
      <c r="Q1075" s="30">
        <f>(Tabla1[[#This Row],[PRECIO REF BS]]*Tabla1[[#This Row],[PEDIDO ]])</f>
        <v>0</v>
      </c>
    </row>
    <row r="1076" spans="1:17" s="25" customFormat="1" ht="31.5" customHeight="1" x14ac:dyDescent="0.3">
      <c r="A1076" s="33" t="s">
        <v>374</v>
      </c>
      <c r="B1076" s="87">
        <v>7598928000118</v>
      </c>
      <c r="C1076" s="88" t="s">
        <v>1232</v>
      </c>
      <c r="D1076" s="143" t="s">
        <v>1256</v>
      </c>
      <c r="E1076" s="116">
        <v>46811</v>
      </c>
      <c r="F1076" s="96" t="s">
        <v>863</v>
      </c>
      <c r="G1076" s="89" t="s">
        <v>20</v>
      </c>
      <c r="H1076" s="28"/>
      <c r="I1076" s="117">
        <v>21</v>
      </c>
      <c r="J1076" s="117">
        <v>5.8163499999999999</v>
      </c>
      <c r="K1076" s="113"/>
      <c r="L1076" s="48">
        <f>Tabla1[[#This Row],[PRECIO REF        ($)]]-Tabla1[PRECIO REF        ($)]*Tabla1[OFERTA]</f>
        <v>5.8163499999999999</v>
      </c>
      <c r="M1076" s="109">
        <f>$F$3*Tabla1[[#This Row],[PRECIO CON DSCTO]]</f>
        <v>1715.648177865</v>
      </c>
      <c r="N1076" s="31"/>
      <c r="O1076" s="49"/>
      <c r="P1076" s="30">
        <f>(Tabla1[[#This Row],[PEDIDO ]]*Tabla1[[#This Row],[PRECIO CON DSCTO]])</f>
        <v>0</v>
      </c>
      <c r="Q1076" s="30">
        <f>(Tabla1[[#This Row],[PRECIO REF BS]]*Tabla1[[#This Row],[PEDIDO ]])</f>
        <v>0</v>
      </c>
    </row>
    <row r="1077" spans="1:17" s="25" customFormat="1" ht="31.5" customHeight="1" x14ac:dyDescent="0.3">
      <c r="A1077" s="33" t="s">
        <v>374</v>
      </c>
      <c r="B1077" s="97">
        <v>632627843410</v>
      </c>
      <c r="C1077" s="88" t="s">
        <v>1441</v>
      </c>
      <c r="D1077" s="100" t="s">
        <v>1452</v>
      </c>
      <c r="E1077" s="116">
        <v>46507</v>
      </c>
      <c r="F1077" s="98" t="s">
        <v>112</v>
      </c>
      <c r="G1077" s="89" t="s">
        <v>20</v>
      </c>
      <c r="H1077" s="28"/>
      <c r="I1077" s="117">
        <v>12</v>
      </c>
      <c r="J1077" s="117">
        <v>2.59</v>
      </c>
      <c r="K1077" s="113"/>
      <c r="L1077" s="48">
        <f>Tabla1[[#This Row],[PRECIO REF        ($)]]-Tabla1[PRECIO REF        ($)]*Tabla1[OFERTA]</f>
        <v>2.59</v>
      </c>
      <c r="M1077" s="109">
        <f>$F$3*Tabla1[[#This Row],[PRECIO CON DSCTO]]</f>
        <v>763.97204099999999</v>
      </c>
      <c r="N1077" s="31"/>
      <c r="O1077" s="49"/>
      <c r="P1077" s="30">
        <f>(Tabla1[[#This Row],[PEDIDO ]]*Tabla1[[#This Row],[PRECIO CON DSCTO]])</f>
        <v>0</v>
      </c>
      <c r="Q1077" s="30">
        <f>(Tabla1[[#This Row],[PRECIO REF BS]]*Tabla1[[#This Row],[PEDIDO ]])</f>
        <v>0</v>
      </c>
    </row>
    <row r="1078" spans="1:17" s="25" customFormat="1" ht="31.5" customHeight="1" x14ac:dyDescent="0.3">
      <c r="A1078" s="33" t="s">
        <v>374</v>
      </c>
      <c r="B1078" s="87">
        <v>6921875011929</v>
      </c>
      <c r="C1078" s="88" t="s">
        <v>1354</v>
      </c>
      <c r="D1078" s="102" t="s">
        <v>1376</v>
      </c>
      <c r="E1078" s="116">
        <v>46325</v>
      </c>
      <c r="F1078" s="139" t="s">
        <v>50</v>
      </c>
      <c r="G1078" s="89" t="s">
        <v>20</v>
      </c>
      <c r="H1078" s="28"/>
      <c r="I1078" s="117">
        <v>59</v>
      </c>
      <c r="J1078" s="117">
        <v>1.84</v>
      </c>
      <c r="K1078" s="113">
        <v>0.1</v>
      </c>
      <c r="L1078" s="48">
        <f>Tabla1[[#This Row],[PRECIO REF        ($)]]-Tabla1[PRECIO REF        ($)]*Tabla1[OFERTA]</f>
        <v>1.6560000000000001</v>
      </c>
      <c r="M1078" s="109">
        <f>$F$3*Tabla1[[#This Row],[PRECIO CON DSCTO]]</f>
        <v>488.47015440000001</v>
      </c>
      <c r="N1078" s="31"/>
      <c r="O1078" s="49"/>
      <c r="P1078" s="30">
        <f>(Tabla1[[#This Row],[PEDIDO ]]*Tabla1[[#This Row],[PRECIO CON DSCTO]])</f>
        <v>0</v>
      </c>
      <c r="Q1078" s="30">
        <f>(Tabla1[[#This Row],[PRECIO REF BS]]*Tabla1[[#This Row],[PEDIDO ]])</f>
        <v>0</v>
      </c>
    </row>
    <row r="1079" spans="1:17" s="25" customFormat="1" ht="31.5" customHeight="1" x14ac:dyDescent="0.3">
      <c r="A1079" s="33" t="s">
        <v>374</v>
      </c>
      <c r="B1079" s="87">
        <v>7730969306167</v>
      </c>
      <c r="C1079" s="88" t="s">
        <v>1105</v>
      </c>
      <c r="D1079" s="155" t="s">
        <v>1294</v>
      </c>
      <c r="E1079" s="116">
        <v>46843</v>
      </c>
      <c r="F1079" s="90" t="s">
        <v>128</v>
      </c>
      <c r="G1079" s="89" t="s">
        <v>20</v>
      </c>
      <c r="H1079" s="28"/>
      <c r="I1079" s="117">
        <v>12</v>
      </c>
      <c r="J1079" s="117">
        <v>4.6840999999999999</v>
      </c>
      <c r="K1079" s="113"/>
      <c r="L1079" s="48">
        <f>Tabla1[[#This Row],[PRECIO REF        ($)]]-Tabla1[PRECIO REF        ($)]*Tabla1[OFERTA]</f>
        <v>4.6840999999999999</v>
      </c>
      <c r="M1079" s="109">
        <f>$F$3*Tabla1[[#This Row],[PRECIO CON DSCTO]]</f>
        <v>1381.6685085899999</v>
      </c>
      <c r="N1079" s="30"/>
      <c r="O1079" s="49"/>
      <c r="P1079" s="30">
        <f>(Tabla1[[#This Row],[PEDIDO ]]*Tabla1[[#This Row],[PRECIO CON DSCTO]])</f>
        <v>0</v>
      </c>
      <c r="Q1079" s="30">
        <f>(Tabla1[[#This Row],[PRECIO REF BS]]*Tabla1[[#This Row],[PEDIDO ]])</f>
        <v>0</v>
      </c>
    </row>
    <row r="1080" spans="1:17" s="25" customFormat="1" ht="31.5" customHeight="1" x14ac:dyDescent="0.3">
      <c r="A1080" s="33" t="s">
        <v>374</v>
      </c>
      <c r="B1080" s="87">
        <v>7591020009706</v>
      </c>
      <c r="C1080" s="88" t="s">
        <v>1996</v>
      </c>
      <c r="D1080" s="149" t="s">
        <v>1997</v>
      </c>
      <c r="E1080" s="116">
        <v>46660</v>
      </c>
      <c r="F1080" s="90" t="s">
        <v>107</v>
      </c>
      <c r="G1080" s="89" t="s">
        <v>20</v>
      </c>
      <c r="H1080" s="28"/>
      <c r="I1080" s="117">
        <v>21</v>
      </c>
      <c r="J1080" s="117">
        <v>8.5050000000000008</v>
      </c>
      <c r="K1080" s="113"/>
      <c r="L1080" s="48">
        <f>Tabla1[[#This Row],[PRECIO REF        ($)]]-Tabla1[PRECIO REF        ($)]*Tabla1[OFERTA]</f>
        <v>8.5050000000000008</v>
      </c>
      <c r="M1080" s="109">
        <f>$F$3*Tabla1[[#This Row],[PRECIO CON DSCTO]]</f>
        <v>2508.7189995000003</v>
      </c>
      <c r="N1080" s="31"/>
      <c r="O1080" s="49"/>
      <c r="P1080" s="30">
        <f>(Tabla1[[#This Row],[PEDIDO ]]*Tabla1[[#This Row],[PRECIO CON DSCTO]])</f>
        <v>0</v>
      </c>
      <c r="Q1080" s="30">
        <f>(Tabla1[[#This Row],[PRECIO REF BS]]*Tabla1[[#This Row],[PEDIDO ]])</f>
        <v>0</v>
      </c>
    </row>
    <row r="1081" spans="1:17" s="25" customFormat="1" ht="31.5" customHeight="1" x14ac:dyDescent="0.3">
      <c r="A1081" s="33" t="s">
        <v>374</v>
      </c>
      <c r="B1081" s="87">
        <v>8906005117359</v>
      </c>
      <c r="C1081" s="88" t="s">
        <v>1634</v>
      </c>
      <c r="D1081" s="100" t="s">
        <v>1635</v>
      </c>
      <c r="E1081" s="116">
        <v>46359</v>
      </c>
      <c r="F1081" s="96" t="s">
        <v>52</v>
      </c>
      <c r="G1081" s="89" t="s">
        <v>20</v>
      </c>
      <c r="H1081" s="28"/>
      <c r="I1081" s="117">
        <v>3</v>
      </c>
      <c r="J1081" s="117">
        <v>3.9</v>
      </c>
      <c r="K1081" s="113"/>
      <c r="L1081" s="48">
        <f>Tabla1[[#This Row],[PRECIO REF        ($)]]-Tabla1[PRECIO REF        ($)]*Tabla1[OFERTA]</f>
        <v>3.9</v>
      </c>
      <c r="M1081" s="109">
        <f>$F$3*Tabla1[[#This Row],[PRECIO CON DSCTO]]</f>
        <v>1150.3826099999999</v>
      </c>
      <c r="N1081" s="31"/>
      <c r="O1081" s="49"/>
      <c r="P1081" s="30">
        <f>(Tabla1[[#This Row],[PEDIDO ]]*Tabla1[[#This Row],[PRECIO CON DSCTO]])</f>
        <v>0</v>
      </c>
      <c r="Q1081" s="30">
        <f>(Tabla1[[#This Row],[PRECIO REF BS]]*Tabla1[[#This Row],[PEDIDO ]])</f>
        <v>0</v>
      </c>
    </row>
    <row r="1082" spans="1:17" s="25" customFormat="1" ht="31.5" customHeight="1" x14ac:dyDescent="0.3">
      <c r="A1082" s="33" t="s">
        <v>374</v>
      </c>
      <c r="B1082" s="87">
        <v>8902297021909</v>
      </c>
      <c r="C1082" s="88" t="s">
        <v>2599</v>
      </c>
      <c r="D1082" s="194" t="s">
        <v>2600</v>
      </c>
      <c r="E1082" s="116">
        <v>46875</v>
      </c>
      <c r="F1082" s="96" t="s">
        <v>52</v>
      </c>
      <c r="G1082" s="89" t="s">
        <v>20</v>
      </c>
      <c r="H1082" s="28"/>
      <c r="I1082" s="117">
        <v>69</v>
      </c>
      <c r="J1082" s="117">
        <v>1.96</v>
      </c>
      <c r="K1082" s="113"/>
      <c r="L1082" s="48">
        <f>Tabla1[[#This Row],[PRECIO REF        ($)]]-Tabla1[PRECIO REF        ($)]*Tabla1[OFERTA]</f>
        <v>1.96</v>
      </c>
      <c r="M1082" s="109">
        <f>$F$3*Tabla1[[#This Row],[PRECIO CON DSCTO]]</f>
        <v>578.14100399999995</v>
      </c>
      <c r="N1082" s="31"/>
      <c r="O1082" s="49"/>
      <c r="P1082" s="30">
        <f>(Tabla1[[#This Row],[PEDIDO ]]*Tabla1[[#This Row],[PRECIO CON DSCTO]])</f>
        <v>0</v>
      </c>
      <c r="Q1082" s="30">
        <f>(Tabla1[[#This Row],[PRECIO REF BS]]*Tabla1[[#This Row],[PEDIDO ]])</f>
        <v>0</v>
      </c>
    </row>
    <row r="1083" spans="1:17" s="25" customFormat="1" ht="31.5" customHeight="1" x14ac:dyDescent="0.3">
      <c r="A1083" s="50" t="s">
        <v>374</v>
      </c>
      <c r="B1083" s="87">
        <v>8902297024955</v>
      </c>
      <c r="C1083" s="88" t="s">
        <v>2601</v>
      </c>
      <c r="D1083" s="207" t="s">
        <v>2602</v>
      </c>
      <c r="E1083" s="116">
        <v>46909</v>
      </c>
      <c r="F1083" s="96" t="s">
        <v>52</v>
      </c>
      <c r="G1083" s="89" t="s">
        <v>20</v>
      </c>
      <c r="H1083" s="28"/>
      <c r="I1083" s="117">
        <v>748</v>
      </c>
      <c r="J1083" s="117">
        <v>2.2275</v>
      </c>
      <c r="K1083" s="113"/>
      <c r="L1083" s="29">
        <f>Tabla1[[#This Row],[PRECIO REF        ($)]]-Tabla1[PRECIO REF        ($)]*Tabla1[OFERTA]</f>
        <v>2.2275</v>
      </c>
      <c r="M1083" s="109">
        <f>$F$3*Tabla1[[#This Row],[PRECIO CON DSCTO]]</f>
        <v>657.04545225000004</v>
      </c>
      <c r="N1083" s="31"/>
      <c r="O1083" s="32"/>
      <c r="P1083" s="30">
        <f>(Tabla1[[#This Row],[PEDIDO ]]*Tabla1[[#This Row],[PRECIO CON DSCTO]])</f>
        <v>0</v>
      </c>
      <c r="Q1083" s="30">
        <f>(Tabla1[[#This Row],[PRECIO REF BS]]*Tabla1[[#This Row],[PEDIDO ]])</f>
        <v>0</v>
      </c>
    </row>
    <row r="1084" spans="1:17" s="25" customFormat="1" ht="31.5" customHeight="1" x14ac:dyDescent="0.3">
      <c r="A1084" s="33" t="s">
        <v>374</v>
      </c>
      <c r="B1084" s="87">
        <v>7598176000274</v>
      </c>
      <c r="C1084" s="88" t="s">
        <v>438</v>
      </c>
      <c r="D1084" s="151" t="s">
        <v>439</v>
      </c>
      <c r="E1084" s="116">
        <v>46356</v>
      </c>
      <c r="F1084" s="154" t="s">
        <v>105</v>
      </c>
      <c r="G1084" s="89" t="s">
        <v>20</v>
      </c>
      <c r="H1084" s="28"/>
      <c r="I1084" s="117">
        <v>10</v>
      </c>
      <c r="J1084" s="117">
        <v>4.96</v>
      </c>
      <c r="K1084" s="115"/>
      <c r="L1084" s="48">
        <f>Tabla1[[#This Row],[PRECIO REF        ($)]]-Tabla1[PRECIO REF        ($)]*Tabla1[OFERTA]</f>
        <v>4.96</v>
      </c>
      <c r="M1084" s="109">
        <f>$F$3*Tabla1[[#This Row],[PRECIO CON DSCTO]]</f>
        <v>1463.050704</v>
      </c>
      <c r="N1084" s="31"/>
      <c r="O1084" s="49"/>
      <c r="P1084" s="30">
        <f>(Tabla1[[#This Row],[PEDIDO ]]*Tabla1[[#This Row],[PRECIO CON DSCTO]])</f>
        <v>0</v>
      </c>
      <c r="Q1084" s="30">
        <f>(Tabla1[[#This Row],[PRECIO REF BS]]*Tabla1[[#This Row],[PEDIDO ]])</f>
        <v>0</v>
      </c>
    </row>
    <row r="1085" spans="1:17" s="25" customFormat="1" ht="31.5" customHeight="1" x14ac:dyDescent="0.3">
      <c r="A1085" s="33" t="s">
        <v>374</v>
      </c>
      <c r="B1085" s="87">
        <v>7592806131031</v>
      </c>
      <c r="C1085" s="88" t="s">
        <v>440</v>
      </c>
      <c r="D1085" s="99" t="s">
        <v>441</v>
      </c>
      <c r="E1085" s="116">
        <v>46507</v>
      </c>
      <c r="F1085" s="139" t="s">
        <v>46</v>
      </c>
      <c r="G1085" s="89" t="s">
        <v>20</v>
      </c>
      <c r="H1085" s="28"/>
      <c r="I1085" s="117">
        <v>52</v>
      </c>
      <c r="J1085" s="117">
        <v>9.5</v>
      </c>
      <c r="K1085" s="115"/>
      <c r="L1085" s="48">
        <f>Tabla1[[#This Row],[PRECIO REF        ($)]]-Tabla1[PRECIO REF        ($)]*Tabla1[OFERTA]</f>
        <v>9.5</v>
      </c>
      <c r="M1085" s="109">
        <f>$F$3*Tabla1[[#This Row],[PRECIO CON DSCTO]]</f>
        <v>2802.21405</v>
      </c>
      <c r="N1085" s="31"/>
      <c r="O1085" s="49"/>
      <c r="P1085" s="30">
        <f>(Tabla1[[#This Row],[PEDIDO ]]*Tabla1[[#This Row],[PRECIO CON DSCTO]])</f>
        <v>0</v>
      </c>
      <c r="Q1085" s="30">
        <f>(Tabla1[[#This Row],[PRECIO REF BS]]*Tabla1[[#This Row],[PEDIDO ]])</f>
        <v>0</v>
      </c>
    </row>
    <row r="1086" spans="1:17" s="25" customFormat="1" ht="31.5" customHeight="1" x14ac:dyDescent="0.3">
      <c r="A1086" s="33" t="s">
        <v>374</v>
      </c>
      <c r="B1086" s="87">
        <v>7597758001395</v>
      </c>
      <c r="C1086" s="88" t="s">
        <v>2491</v>
      </c>
      <c r="D1086" s="144" t="s">
        <v>2492</v>
      </c>
      <c r="E1086" s="116">
        <v>46356</v>
      </c>
      <c r="F1086" s="97" t="s">
        <v>26</v>
      </c>
      <c r="G1086" s="89" t="s">
        <v>20</v>
      </c>
      <c r="H1086" s="28"/>
      <c r="I1086" s="117">
        <v>30</v>
      </c>
      <c r="J1086" s="117">
        <v>3.4472399999999999</v>
      </c>
      <c r="K1086" s="115"/>
      <c r="L1086" s="48">
        <f>Tabla1[[#This Row],[PRECIO REF        ($)]]-Tabla1[PRECIO REF        ($)]*Tabla1[OFERTA]</f>
        <v>3.4472399999999999</v>
      </c>
      <c r="M1086" s="109">
        <f>$F$3*Tabla1[[#This Row],[PRECIO CON DSCTO]]</f>
        <v>1016.8320380759999</v>
      </c>
      <c r="N1086" s="31"/>
      <c r="O1086" s="49"/>
      <c r="P1086" s="30">
        <f>(Tabla1[[#This Row],[PEDIDO ]]*Tabla1[[#This Row],[PRECIO CON DSCTO]])</f>
        <v>0</v>
      </c>
      <c r="Q1086" s="30">
        <f>(Tabla1[[#This Row],[PRECIO REF BS]]*Tabla1[[#This Row],[PEDIDO ]])</f>
        <v>0</v>
      </c>
    </row>
    <row r="1087" spans="1:17" s="25" customFormat="1" ht="31.5" customHeight="1" x14ac:dyDescent="0.3">
      <c r="A1087" s="33" t="s">
        <v>374</v>
      </c>
      <c r="B1087" s="87">
        <v>7592637005327</v>
      </c>
      <c r="C1087" s="88" t="s">
        <v>961</v>
      </c>
      <c r="D1087" s="91" t="s">
        <v>962</v>
      </c>
      <c r="E1087" s="116">
        <v>46660</v>
      </c>
      <c r="F1087" s="88" t="s">
        <v>39</v>
      </c>
      <c r="G1087" s="89" t="s">
        <v>20</v>
      </c>
      <c r="H1087" s="28"/>
      <c r="I1087" s="117">
        <v>6</v>
      </c>
      <c r="J1087" s="117">
        <v>12.375</v>
      </c>
      <c r="K1087" s="113"/>
      <c r="L1087" s="48">
        <f>Tabla1[[#This Row],[PRECIO REF        ($)]]-Tabla1[PRECIO REF        ($)]*Tabla1[OFERTA]</f>
        <v>12.375</v>
      </c>
      <c r="M1087" s="109">
        <f>$F$3*Tabla1[[#This Row],[PRECIO CON DSCTO]]</f>
        <v>3650.2525124999997</v>
      </c>
      <c r="N1087" s="31"/>
      <c r="O1087" s="49"/>
      <c r="P1087" s="30">
        <f>(Tabla1[[#This Row],[PEDIDO ]]*Tabla1[[#This Row],[PRECIO CON DSCTO]])</f>
        <v>0</v>
      </c>
      <c r="Q1087" s="30">
        <f>(Tabla1[[#This Row],[PRECIO REF BS]]*Tabla1[[#This Row],[PEDIDO ]])</f>
        <v>0</v>
      </c>
    </row>
    <row r="1088" spans="1:17" s="25" customFormat="1" ht="31.5" customHeight="1" x14ac:dyDescent="0.3">
      <c r="A1088" s="33" t="s">
        <v>374</v>
      </c>
      <c r="B1088" s="87">
        <v>8906005111692</v>
      </c>
      <c r="C1088" s="88" t="s">
        <v>2203</v>
      </c>
      <c r="D1088" s="160" t="s">
        <v>2204</v>
      </c>
      <c r="E1088" s="116">
        <v>46666</v>
      </c>
      <c r="F1088" s="96" t="s">
        <v>52</v>
      </c>
      <c r="G1088" s="89" t="s">
        <v>20</v>
      </c>
      <c r="H1088" s="28"/>
      <c r="I1088" s="117">
        <v>178</v>
      </c>
      <c r="J1088" s="117">
        <v>1.07897</v>
      </c>
      <c r="K1088" s="115"/>
      <c r="L1088" s="48">
        <f>Tabla1[[#This Row],[PRECIO REF        ($)]]-Tabla1[PRECIO REF        ($)]*Tabla1[OFERTA]</f>
        <v>1.07897</v>
      </c>
      <c r="M1088" s="109">
        <f>$F$3*Tabla1[[#This Row],[PRECIO CON DSCTO]]</f>
        <v>318.26367300300001</v>
      </c>
      <c r="N1088" s="31"/>
      <c r="O1088" s="49"/>
      <c r="P1088" s="30">
        <f>(Tabla1[[#This Row],[PEDIDO ]]*Tabla1[[#This Row],[PRECIO CON DSCTO]])</f>
        <v>0</v>
      </c>
      <c r="Q1088" s="30">
        <f>(Tabla1[[#This Row],[PRECIO REF BS]]*Tabla1[[#This Row],[PEDIDO ]])</f>
        <v>0</v>
      </c>
    </row>
    <row r="1089" spans="1:18" s="25" customFormat="1" ht="31.5" customHeight="1" x14ac:dyDescent="0.3">
      <c r="A1089" s="33" t="s">
        <v>374</v>
      </c>
      <c r="B1089" s="87">
        <v>8906005112835</v>
      </c>
      <c r="C1089" s="88" t="s">
        <v>2114</v>
      </c>
      <c r="D1089" s="152" t="s">
        <v>2115</v>
      </c>
      <c r="E1089" s="116">
        <v>46604</v>
      </c>
      <c r="F1089" s="96" t="s">
        <v>52</v>
      </c>
      <c r="G1089" s="89" t="s">
        <v>20</v>
      </c>
      <c r="H1089" s="28"/>
      <c r="I1089" s="117">
        <v>175</v>
      </c>
      <c r="J1089" s="117">
        <v>1.0659700000000001</v>
      </c>
      <c r="K1089" s="113"/>
      <c r="L1089" s="48">
        <f>Tabla1[[#This Row],[PRECIO REF        ($)]]-Tabla1[PRECIO REF        ($)]*Tabla1[OFERTA]</f>
        <v>1.0659700000000001</v>
      </c>
      <c r="M1089" s="109">
        <f>$F$3*Tabla1[[#This Row],[PRECIO CON DSCTO]]</f>
        <v>314.42906430300002</v>
      </c>
      <c r="N1089" s="31"/>
      <c r="O1089" s="49"/>
      <c r="P1089" s="30">
        <f>(Tabla1[[#This Row],[PEDIDO ]]*Tabla1[[#This Row],[PRECIO CON DSCTO]])</f>
        <v>0</v>
      </c>
      <c r="Q1089" s="30">
        <f>(Tabla1[[#This Row],[PRECIO REF BS]]*Tabla1[[#This Row],[PEDIDO ]])</f>
        <v>0</v>
      </c>
    </row>
    <row r="1090" spans="1:18" s="25" customFormat="1" ht="31.5" customHeight="1" x14ac:dyDescent="0.3">
      <c r="A1090" s="33" t="s">
        <v>374</v>
      </c>
      <c r="B1090" s="87">
        <v>8904210707204</v>
      </c>
      <c r="C1090" s="88" t="s">
        <v>2304</v>
      </c>
      <c r="D1090" s="102" t="s">
        <v>2305</v>
      </c>
      <c r="E1090" s="116">
        <v>46934</v>
      </c>
      <c r="F1090" s="90" t="s">
        <v>101</v>
      </c>
      <c r="G1090" s="89" t="s">
        <v>20</v>
      </c>
      <c r="H1090" s="28" t="s">
        <v>2632</v>
      </c>
      <c r="I1090" s="117">
        <v>90</v>
      </c>
      <c r="J1090" s="117">
        <v>0.99580999999999997</v>
      </c>
      <c r="K1090" s="113"/>
      <c r="L1090" s="48">
        <f>Tabla1[[#This Row],[PRECIO REF        ($)]]-Tabla1[PRECIO REF        ($)]*Tabla1[OFERTA]</f>
        <v>0.99580999999999997</v>
      </c>
      <c r="M1090" s="109">
        <f>$F$3*Tabla1[[#This Row],[PRECIO CON DSCTO]]</f>
        <v>293.73397611899998</v>
      </c>
      <c r="N1090" s="30"/>
      <c r="O1090" s="49"/>
      <c r="P1090" s="30">
        <f>(Tabla1[[#This Row],[PEDIDO ]]*Tabla1[[#This Row],[PRECIO CON DSCTO]])</f>
        <v>0</v>
      </c>
      <c r="Q1090" s="30">
        <f>(Tabla1[[#This Row],[PRECIO REF BS]]*Tabla1[[#This Row],[PEDIDO ]])</f>
        <v>0</v>
      </c>
    </row>
    <row r="1091" spans="1:18" s="25" customFormat="1" ht="31.5" customHeight="1" x14ac:dyDescent="0.3">
      <c r="A1091" s="33" t="s">
        <v>374</v>
      </c>
      <c r="B1091" s="87">
        <v>7703712032620</v>
      </c>
      <c r="C1091" s="88" t="s">
        <v>442</v>
      </c>
      <c r="D1091" s="100" t="s">
        <v>443</v>
      </c>
      <c r="E1091" s="116">
        <v>46382</v>
      </c>
      <c r="F1091" s="96" t="s">
        <v>51</v>
      </c>
      <c r="G1091" s="89" t="s">
        <v>20</v>
      </c>
      <c r="H1091" s="28"/>
      <c r="I1091" s="117">
        <v>95</v>
      </c>
      <c r="J1091" s="117">
        <v>4.2480000000000002</v>
      </c>
      <c r="K1091" s="113"/>
      <c r="L1091" s="48">
        <f>Tabla1[[#This Row],[PRECIO REF        ($)]]-Tabla1[PRECIO REF        ($)]*Tabla1[OFERTA]</f>
        <v>4.2480000000000002</v>
      </c>
      <c r="M1091" s="109">
        <f>$F$3*Tabla1[[#This Row],[PRECIO CON DSCTO]]</f>
        <v>1253.0321352000001</v>
      </c>
      <c r="N1091" s="31"/>
      <c r="O1091" s="49"/>
      <c r="P1091" s="30">
        <f>(Tabla1[[#This Row],[PEDIDO ]]*Tabla1[[#This Row],[PRECIO CON DSCTO]])</f>
        <v>0</v>
      </c>
      <c r="Q1091" s="30">
        <f>(Tabla1[[#This Row],[PRECIO REF BS]]*Tabla1[[#This Row],[PEDIDO ]])</f>
        <v>0</v>
      </c>
    </row>
    <row r="1092" spans="1:18" s="25" customFormat="1" ht="31.5" customHeight="1" x14ac:dyDescent="0.3">
      <c r="A1092" s="33" t="s">
        <v>374</v>
      </c>
      <c r="B1092" s="87">
        <v>7592454002929</v>
      </c>
      <c r="C1092" s="88" t="s">
        <v>2215</v>
      </c>
      <c r="D1092" s="182" t="s">
        <v>2216</v>
      </c>
      <c r="E1092" s="116">
        <v>47026</v>
      </c>
      <c r="F1092" s="103" t="s">
        <v>153</v>
      </c>
      <c r="G1092" s="89" t="s">
        <v>20</v>
      </c>
      <c r="H1092" s="28"/>
      <c r="I1092" s="117">
        <v>14</v>
      </c>
      <c r="J1092" s="117">
        <v>14.34</v>
      </c>
      <c r="K1092" s="113"/>
      <c r="L1092" s="48">
        <f>Tabla1[[#This Row],[PRECIO REF        ($)]]-Tabla1[PRECIO REF        ($)]*Tabla1[OFERTA]</f>
        <v>14.34</v>
      </c>
      <c r="M1092" s="109">
        <f>$F$3*Tabla1[[#This Row],[PRECIO CON DSCTO]]</f>
        <v>4229.8683659999997</v>
      </c>
      <c r="N1092" s="31"/>
      <c r="O1092" s="49"/>
      <c r="P1092" s="30">
        <f>(Tabla1[[#This Row],[PEDIDO ]]*Tabla1[[#This Row],[PRECIO CON DSCTO]])</f>
        <v>0</v>
      </c>
      <c r="Q1092" s="18">
        <f>(Tabla1[[#This Row],[PRECIO REF BS]]*Tabla1[[#This Row],[PEDIDO ]])</f>
        <v>0</v>
      </c>
    </row>
    <row r="1093" spans="1:18" s="25" customFormat="1" ht="31.5" customHeight="1" x14ac:dyDescent="0.3">
      <c r="A1093" s="33" t="s">
        <v>374</v>
      </c>
      <c r="B1093" s="87">
        <v>8904210808079</v>
      </c>
      <c r="C1093" s="88" t="s">
        <v>1898</v>
      </c>
      <c r="D1093" s="157" t="s">
        <v>1899</v>
      </c>
      <c r="E1093" s="116">
        <v>46721</v>
      </c>
      <c r="F1093" s="90" t="s">
        <v>101</v>
      </c>
      <c r="G1093" s="89" t="s">
        <v>20</v>
      </c>
      <c r="H1093" s="28" t="s">
        <v>2632</v>
      </c>
      <c r="I1093" s="117">
        <v>17</v>
      </c>
      <c r="J1093" s="117">
        <v>4.7005499999999998</v>
      </c>
      <c r="K1093" s="115"/>
      <c r="L1093" s="48">
        <f>Tabla1[[#This Row],[PRECIO REF        ($)]]-Tabla1[PRECIO REF        ($)]*Tabla1[OFERTA]</f>
        <v>4.7005499999999998</v>
      </c>
      <c r="M1093" s="109">
        <f>$F$3*Tabla1[[#This Row],[PRECIO CON DSCTO]]</f>
        <v>1386.5207634449998</v>
      </c>
      <c r="N1093" s="31"/>
      <c r="O1093" s="49"/>
      <c r="P1093" s="30">
        <f>(Tabla1[[#This Row],[PEDIDO ]]*Tabla1[[#This Row],[PRECIO CON DSCTO]])</f>
        <v>0</v>
      </c>
      <c r="Q1093" s="18">
        <f>(Tabla1[[#This Row],[PRECIO REF BS]]*Tabla1[[#This Row],[PEDIDO ]])</f>
        <v>0</v>
      </c>
    </row>
    <row r="1094" spans="1:18" s="25" customFormat="1" ht="31.5" customHeight="1" x14ac:dyDescent="0.3">
      <c r="A1094" s="50" t="s">
        <v>374</v>
      </c>
      <c r="B1094" s="97">
        <v>736372722324</v>
      </c>
      <c r="C1094" s="88" t="s">
        <v>1829</v>
      </c>
      <c r="D1094" s="100" t="s">
        <v>1830</v>
      </c>
      <c r="E1094" s="116">
        <v>46599</v>
      </c>
      <c r="F1094" s="98" t="s">
        <v>112</v>
      </c>
      <c r="G1094" s="89" t="s">
        <v>20</v>
      </c>
      <c r="H1094" s="28"/>
      <c r="I1094" s="117">
        <v>15</v>
      </c>
      <c r="J1094" s="117">
        <v>3.89</v>
      </c>
      <c r="K1094" s="113"/>
      <c r="L1094" s="29">
        <f>Tabla1[[#This Row],[PRECIO REF        ($)]]-Tabla1[PRECIO REF        ($)]*Tabla1[OFERTA]</f>
        <v>3.89</v>
      </c>
      <c r="M1094" s="109">
        <f>$F$3*Tabla1[[#This Row],[PRECIO CON DSCTO]]</f>
        <v>1147.4329110000001</v>
      </c>
      <c r="N1094" s="31"/>
      <c r="O1094" s="32"/>
      <c r="P1094" s="30">
        <f>(Tabla1[[#This Row],[PEDIDO ]]*Tabla1[[#This Row],[PRECIO CON DSCTO]])</f>
        <v>0</v>
      </c>
      <c r="Q1094" s="30">
        <f>(Tabla1[[#This Row],[PRECIO REF BS]]*Tabla1[[#This Row],[PEDIDO ]])</f>
        <v>0</v>
      </c>
    </row>
    <row r="1095" spans="1:18" s="25" customFormat="1" ht="31.5" customHeight="1" x14ac:dyDescent="0.3">
      <c r="A1095" s="33" t="s">
        <v>374</v>
      </c>
      <c r="B1095" s="97">
        <v>736372722331</v>
      </c>
      <c r="C1095" s="88" t="s">
        <v>2044</v>
      </c>
      <c r="D1095" s="153" t="s">
        <v>2045</v>
      </c>
      <c r="E1095" s="116">
        <v>46538</v>
      </c>
      <c r="F1095" s="98" t="s">
        <v>112</v>
      </c>
      <c r="G1095" s="89" t="s">
        <v>20</v>
      </c>
      <c r="H1095" s="28"/>
      <c r="I1095" s="117">
        <v>2</v>
      </c>
      <c r="J1095" s="117">
        <v>4.1470000000000002</v>
      </c>
      <c r="K1095" s="113"/>
      <c r="L1095" s="48">
        <f>Tabla1[[#This Row],[PRECIO REF        ($)]]-Tabla1[PRECIO REF        ($)]*Tabla1[OFERTA]</f>
        <v>4.1470000000000002</v>
      </c>
      <c r="M1095" s="109">
        <f>$F$3*Tabla1[[#This Row],[PRECIO CON DSCTO]]</f>
        <v>1223.2401753000001</v>
      </c>
      <c r="N1095" s="31"/>
      <c r="O1095" s="49"/>
      <c r="P1095" s="30">
        <f>(Tabla1[[#This Row],[PEDIDO ]]*Tabla1[[#This Row],[PRECIO CON DSCTO]])</f>
        <v>0</v>
      </c>
      <c r="Q1095" s="18">
        <f>(Tabla1[[#This Row],[PRECIO REF BS]]*Tabla1[[#This Row],[PEDIDO ]])</f>
        <v>0</v>
      </c>
    </row>
    <row r="1096" spans="1:18" s="25" customFormat="1" ht="31.5" customHeight="1" x14ac:dyDescent="0.3">
      <c r="A1096" s="33" t="s">
        <v>374</v>
      </c>
      <c r="B1096" s="87">
        <v>7594001100126</v>
      </c>
      <c r="C1096" s="88" t="s">
        <v>445</v>
      </c>
      <c r="D1096" s="93" t="s">
        <v>446</v>
      </c>
      <c r="E1096" s="116">
        <v>46660</v>
      </c>
      <c r="F1096" s="150" t="s">
        <v>119</v>
      </c>
      <c r="G1096" s="89" t="s">
        <v>20</v>
      </c>
      <c r="H1096" s="28" t="s">
        <v>2632</v>
      </c>
      <c r="I1096" s="117">
        <v>24</v>
      </c>
      <c r="J1096" s="117">
        <v>2.44</v>
      </c>
      <c r="K1096" s="115"/>
      <c r="L1096" s="48">
        <f>Tabla1[[#This Row],[PRECIO REF        ($)]]-Tabla1[PRECIO REF        ($)]*Tabla1[OFERTA]</f>
        <v>2.44</v>
      </c>
      <c r="M1096" s="109">
        <f>$F$3*Tabla1[[#This Row],[PRECIO CON DSCTO]]</f>
        <v>719.72655599999996</v>
      </c>
      <c r="N1096" s="31"/>
      <c r="O1096" s="49"/>
      <c r="P1096" s="30">
        <f>(Tabla1[[#This Row],[PEDIDO ]]*Tabla1[[#This Row],[PRECIO CON DSCTO]])</f>
        <v>0</v>
      </c>
      <c r="Q1096" s="30">
        <f>(Tabla1[[#This Row],[PRECIO REF BS]]*Tabla1[[#This Row],[PEDIDO ]])</f>
        <v>0</v>
      </c>
    </row>
    <row r="1097" spans="1:18" s="25" customFormat="1" ht="31.5" customHeight="1" x14ac:dyDescent="0.3">
      <c r="A1097" s="33" t="s">
        <v>374</v>
      </c>
      <c r="B1097" s="87">
        <v>7597758001470</v>
      </c>
      <c r="C1097" s="88" t="s">
        <v>1760</v>
      </c>
      <c r="D1097" s="102" t="s">
        <v>1761</v>
      </c>
      <c r="E1097" s="116">
        <v>46660</v>
      </c>
      <c r="F1097" s="97" t="s">
        <v>26</v>
      </c>
      <c r="G1097" s="89" t="s">
        <v>20</v>
      </c>
      <c r="H1097" s="28"/>
      <c r="I1097" s="117">
        <v>16</v>
      </c>
      <c r="J1097" s="117">
        <v>6.3265200000000004</v>
      </c>
      <c r="K1097" s="115"/>
      <c r="L1097" s="48">
        <f>Tabla1[[#This Row],[PRECIO REF        ($)]]-Tabla1[PRECIO REF        ($)]*Tabla1[OFERTA]</f>
        <v>6.3265200000000004</v>
      </c>
      <c r="M1097" s="109">
        <f>$F$3*Tabla1[[#This Row],[PRECIO CON DSCTO]]</f>
        <v>1866.132971748</v>
      </c>
      <c r="N1097" s="30"/>
      <c r="O1097" s="49"/>
      <c r="P1097" s="30">
        <f>(Tabla1[[#This Row],[PEDIDO ]]*Tabla1[[#This Row],[PRECIO CON DSCTO]])</f>
        <v>0</v>
      </c>
      <c r="Q1097" s="30">
        <f>(Tabla1[[#This Row],[PRECIO REF BS]]*Tabla1[[#This Row],[PEDIDO ]])</f>
        <v>0</v>
      </c>
      <c r="R1097" s="34"/>
    </row>
    <row r="1098" spans="1:18" s="25" customFormat="1" ht="31.5" customHeight="1" x14ac:dyDescent="0.3">
      <c r="A1098" s="33" t="s">
        <v>374</v>
      </c>
      <c r="B1098" s="87">
        <v>7750215002698</v>
      </c>
      <c r="C1098" s="88" t="s">
        <v>1384</v>
      </c>
      <c r="D1098" s="141" t="s">
        <v>1386</v>
      </c>
      <c r="E1098" s="116">
        <v>46325</v>
      </c>
      <c r="F1098" s="90" t="s">
        <v>190</v>
      </c>
      <c r="G1098" s="89" t="s">
        <v>20</v>
      </c>
      <c r="H1098" s="28"/>
      <c r="I1098" s="117">
        <v>2</v>
      </c>
      <c r="J1098" s="117">
        <v>5.73</v>
      </c>
      <c r="K1098" s="113"/>
      <c r="L1098" s="48">
        <f>Tabla1[[#This Row],[PRECIO REF        ($)]]-Tabla1[PRECIO REF        ($)]*Tabla1[OFERTA]</f>
        <v>5.73</v>
      </c>
      <c r="M1098" s="109">
        <f>$F$3*Tabla1[[#This Row],[PRECIO CON DSCTO]]</f>
        <v>1690.1775270000001</v>
      </c>
      <c r="N1098" s="31"/>
      <c r="O1098" s="49"/>
      <c r="P1098" s="30">
        <f>(Tabla1[[#This Row],[PEDIDO ]]*Tabla1[[#This Row],[PRECIO CON DSCTO]])</f>
        <v>0</v>
      </c>
      <c r="Q1098" s="30">
        <f>(Tabla1[[#This Row],[PRECIO REF BS]]*Tabla1[[#This Row],[PEDIDO ]])</f>
        <v>0</v>
      </c>
    </row>
    <row r="1099" spans="1:18" s="25" customFormat="1" ht="31.5" customHeight="1" x14ac:dyDescent="0.3">
      <c r="A1099" s="33" t="s">
        <v>374</v>
      </c>
      <c r="B1099" s="87">
        <v>7703712035942</v>
      </c>
      <c r="C1099" s="88" t="s">
        <v>700</v>
      </c>
      <c r="D1099" s="102" t="s">
        <v>701</v>
      </c>
      <c r="E1099" s="116">
        <v>46574</v>
      </c>
      <c r="F1099" s="96" t="s">
        <v>51</v>
      </c>
      <c r="G1099" s="89" t="s">
        <v>20</v>
      </c>
      <c r="H1099" s="28"/>
      <c r="I1099" s="117">
        <v>34</v>
      </c>
      <c r="J1099" s="117">
        <v>4.46</v>
      </c>
      <c r="K1099" s="115"/>
      <c r="L1099" s="48">
        <f>Tabla1[[#This Row],[PRECIO REF        ($)]]-Tabla1[PRECIO REF        ($)]*Tabla1[OFERTA]</f>
        <v>4.46</v>
      </c>
      <c r="M1099" s="109">
        <f>$F$3*Tabla1[[#This Row],[PRECIO CON DSCTO]]</f>
        <v>1315.565754</v>
      </c>
      <c r="N1099" s="31"/>
      <c r="O1099" s="49"/>
      <c r="P1099" s="30">
        <f>(Tabla1[[#This Row],[PEDIDO ]]*Tabla1[[#This Row],[PRECIO CON DSCTO]])</f>
        <v>0</v>
      </c>
      <c r="Q1099" s="30">
        <f>(Tabla1[[#This Row],[PRECIO REF BS]]*Tabla1[[#This Row],[PEDIDO ]])</f>
        <v>0</v>
      </c>
    </row>
    <row r="1100" spans="1:18" s="25" customFormat="1" ht="31.5" customHeight="1" x14ac:dyDescent="0.3">
      <c r="A1100" s="33" t="s">
        <v>374</v>
      </c>
      <c r="B1100" s="87">
        <v>7703712032675</v>
      </c>
      <c r="C1100" s="88" t="s">
        <v>2789</v>
      </c>
      <c r="D1100" s="102" t="s">
        <v>2790</v>
      </c>
      <c r="E1100" s="116">
        <v>46930</v>
      </c>
      <c r="F1100" s="96" t="s">
        <v>51</v>
      </c>
      <c r="G1100" s="89" t="s">
        <v>20</v>
      </c>
      <c r="H1100" s="28"/>
      <c r="I1100" s="117">
        <v>40</v>
      </c>
      <c r="J1100" s="117">
        <v>8.9749999999999996</v>
      </c>
      <c r="K1100" s="115"/>
      <c r="L1100" s="48">
        <f>Tabla1[[#This Row],[PRECIO REF        ($)]]-Tabla1[PRECIO REF        ($)]*Tabla1[OFERTA]</f>
        <v>8.9749999999999996</v>
      </c>
      <c r="M1100" s="109">
        <f>$F$3*Tabla1[[#This Row],[PRECIO CON DSCTO]]</f>
        <v>2647.3548524999997</v>
      </c>
      <c r="N1100" s="31"/>
      <c r="O1100" s="49"/>
      <c r="P1100" s="30">
        <f>(Tabla1[[#This Row],[PEDIDO ]]*Tabla1[[#This Row],[PRECIO CON DSCTO]])</f>
        <v>0</v>
      </c>
      <c r="Q1100" s="30">
        <f>(Tabla1[[#This Row],[PRECIO REF BS]]*Tabla1[[#This Row],[PEDIDO ]])</f>
        <v>0</v>
      </c>
    </row>
    <row r="1101" spans="1:18" s="25" customFormat="1" ht="31.5" customHeight="1" x14ac:dyDescent="0.3">
      <c r="A1101" s="33" t="s">
        <v>374</v>
      </c>
      <c r="B1101" s="87">
        <v>7703712036185</v>
      </c>
      <c r="C1101" s="88" t="s">
        <v>449</v>
      </c>
      <c r="D1101" s="141" t="s">
        <v>450</v>
      </c>
      <c r="E1101" s="116">
        <v>46698</v>
      </c>
      <c r="F1101" s="96" t="s">
        <v>51</v>
      </c>
      <c r="G1101" s="89" t="s">
        <v>20</v>
      </c>
      <c r="H1101" s="28"/>
      <c r="I1101" s="117">
        <v>248</v>
      </c>
      <c r="J1101" s="117">
        <v>1.06</v>
      </c>
      <c r="K1101" s="115"/>
      <c r="L1101" s="48">
        <f>Tabla1[[#This Row],[PRECIO REF        ($)]]-Tabla1[PRECIO REF        ($)]*Tabla1[OFERTA]</f>
        <v>1.06</v>
      </c>
      <c r="M1101" s="109">
        <f>$F$3*Tabla1[[#This Row],[PRECIO CON DSCTO]]</f>
        <v>312.668094</v>
      </c>
      <c r="N1101" s="31"/>
      <c r="O1101" s="49"/>
      <c r="P1101" s="30">
        <f>(Tabla1[[#This Row],[PEDIDO ]]*Tabla1[[#This Row],[PRECIO CON DSCTO]])</f>
        <v>0</v>
      </c>
      <c r="Q1101" s="30">
        <f>(Tabla1[[#This Row],[PRECIO REF BS]]*Tabla1[[#This Row],[PEDIDO ]])</f>
        <v>0</v>
      </c>
      <c r="R1101" s="34"/>
    </row>
    <row r="1102" spans="1:18" s="25" customFormat="1" ht="31.5" customHeight="1" x14ac:dyDescent="0.3">
      <c r="A1102" s="33" t="s">
        <v>374</v>
      </c>
      <c r="B1102" s="87">
        <v>8908020242511</v>
      </c>
      <c r="C1102" s="88" t="s">
        <v>579</v>
      </c>
      <c r="D1102" s="141" t="s">
        <v>580</v>
      </c>
      <c r="E1102" s="116">
        <v>46539</v>
      </c>
      <c r="F1102" s="90" t="s">
        <v>113</v>
      </c>
      <c r="G1102" s="89" t="s">
        <v>20</v>
      </c>
      <c r="H1102" s="28"/>
      <c r="I1102" s="117">
        <v>19</v>
      </c>
      <c r="J1102" s="117">
        <v>2.78</v>
      </c>
      <c r="K1102" s="113"/>
      <c r="L1102" s="48">
        <f>Tabla1[[#This Row],[PRECIO REF        ($)]]-Tabla1[PRECIO REF        ($)]*Tabla1[OFERTA]</f>
        <v>2.78</v>
      </c>
      <c r="M1102" s="109">
        <f>$F$3*Tabla1[[#This Row],[PRECIO CON DSCTO]]</f>
        <v>820.01632199999995</v>
      </c>
      <c r="N1102" s="31"/>
      <c r="O1102" s="49"/>
      <c r="P1102" s="30">
        <f>(Tabla1[[#This Row],[PEDIDO ]]*Tabla1[[#This Row],[PRECIO CON DSCTO]])</f>
        <v>0</v>
      </c>
      <c r="Q1102" s="30">
        <f>(Tabla1[[#This Row],[PRECIO REF BS]]*Tabla1[[#This Row],[PEDIDO ]])</f>
        <v>0</v>
      </c>
    </row>
    <row r="1103" spans="1:18" s="25" customFormat="1" ht="31.5" customHeight="1" x14ac:dyDescent="0.3">
      <c r="A1103" s="33" t="s">
        <v>374</v>
      </c>
      <c r="B1103" s="87">
        <v>6921875011158</v>
      </c>
      <c r="C1103" s="88" t="s">
        <v>1355</v>
      </c>
      <c r="D1103" s="100" t="s">
        <v>1377</v>
      </c>
      <c r="E1103" s="116">
        <v>46811</v>
      </c>
      <c r="F1103" s="139" t="s">
        <v>50</v>
      </c>
      <c r="G1103" s="89" t="s">
        <v>20</v>
      </c>
      <c r="H1103" s="28"/>
      <c r="I1103" s="117">
        <v>20</v>
      </c>
      <c r="J1103" s="117">
        <v>0.69</v>
      </c>
      <c r="K1103" s="113">
        <v>0.05</v>
      </c>
      <c r="L1103" s="48">
        <f>Tabla1[[#This Row],[PRECIO REF        ($)]]-Tabla1[PRECIO REF        ($)]*Tabla1[OFERTA]</f>
        <v>0.65549999999999997</v>
      </c>
      <c r="M1103" s="109">
        <f>$F$3*Tabla1[[#This Row],[PRECIO CON DSCTO]]</f>
        <v>193.35276944999998</v>
      </c>
      <c r="N1103" s="31"/>
      <c r="O1103" s="49"/>
      <c r="P1103" s="30">
        <f>(Tabla1[[#This Row],[PEDIDO ]]*Tabla1[[#This Row],[PRECIO CON DSCTO]])</f>
        <v>0</v>
      </c>
      <c r="Q1103" s="30">
        <f>(Tabla1[[#This Row],[PRECIO REF BS]]*Tabla1[[#This Row],[PEDIDO ]])</f>
        <v>0</v>
      </c>
      <c r="R1103" s="34"/>
    </row>
    <row r="1104" spans="1:18" s="25" customFormat="1" ht="31.5" customHeight="1" x14ac:dyDescent="0.3">
      <c r="A1104" s="33" t="s">
        <v>374</v>
      </c>
      <c r="B1104" s="87">
        <v>7703712030855</v>
      </c>
      <c r="C1104" s="88" t="s">
        <v>447</v>
      </c>
      <c r="D1104" s="102" t="s">
        <v>448</v>
      </c>
      <c r="E1104" s="116">
        <v>46721</v>
      </c>
      <c r="F1104" s="96" t="s">
        <v>51</v>
      </c>
      <c r="G1104" s="89" t="s">
        <v>20</v>
      </c>
      <c r="H1104" s="28"/>
      <c r="I1104" s="117">
        <v>460</v>
      </c>
      <c r="J1104" s="117">
        <v>3.86</v>
      </c>
      <c r="K1104" s="115"/>
      <c r="L1104" s="48">
        <f>Tabla1[[#This Row],[PRECIO REF        ($)]]-Tabla1[PRECIO REF        ($)]*Tabla1[OFERTA]</f>
        <v>3.86</v>
      </c>
      <c r="M1104" s="109">
        <f>$F$3*Tabla1[[#This Row],[PRECIO CON DSCTO]]</f>
        <v>1138.5838139999998</v>
      </c>
      <c r="N1104" s="31"/>
      <c r="O1104" s="49"/>
      <c r="P1104" s="30">
        <f>(Tabla1[[#This Row],[PEDIDO ]]*Tabla1[[#This Row],[PRECIO CON DSCTO]])</f>
        <v>0</v>
      </c>
      <c r="Q1104" s="18">
        <f>(Tabla1[[#This Row],[PRECIO REF BS]]*Tabla1[[#This Row],[PEDIDO ]])</f>
        <v>0</v>
      </c>
    </row>
    <row r="1105" spans="1:18" s="25" customFormat="1" ht="31.5" customHeight="1" x14ac:dyDescent="0.3">
      <c r="A1105" s="33" t="s">
        <v>374</v>
      </c>
      <c r="B1105" s="87">
        <v>7594001102236</v>
      </c>
      <c r="C1105" s="88" t="s">
        <v>1236</v>
      </c>
      <c r="D1105" s="94" t="s">
        <v>1258</v>
      </c>
      <c r="E1105" s="116">
        <v>46537</v>
      </c>
      <c r="F1105" s="150" t="s">
        <v>119</v>
      </c>
      <c r="G1105" s="89" t="s">
        <v>20</v>
      </c>
      <c r="H1105" s="28" t="s">
        <v>2632</v>
      </c>
      <c r="I1105" s="117">
        <v>14</v>
      </c>
      <c r="J1105" s="117">
        <v>5.93</v>
      </c>
      <c r="K1105" s="115"/>
      <c r="L1105" s="48">
        <f>Tabla1[[#This Row],[PRECIO REF        ($)]]-Tabla1[PRECIO REF        ($)]*Tabla1[OFERTA]</f>
        <v>5.93</v>
      </c>
      <c r="M1105" s="109">
        <f>$F$3*Tabla1[[#This Row],[PRECIO CON DSCTO]]</f>
        <v>1749.1715069999998</v>
      </c>
      <c r="N1105" s="31"/>
      <c r="O1105" s="49"/>
      <c r="P1105" s="30">
        <f>(Tabla1[[#This Row],[PEDIDO ]]*Tabla1[[#This Row],[PRECIO CON DSCTO]])</f>
        <v>0</v>
      </c>
      <c r="Q1105" s="30">
        <f>(Tabla1[[#This Row],[PRECIO REF BS]]*Tabla1[[#This Row],[PEDIDO ]])</f>
        <v>0</v>
      </c>
    </row>
    <row r="1106" spans="1:18" s="25" customFormat="1" ht="31.5" customHeight="1" x14ac:dyDescent="0.3">
      <c r="A1106" s="33" t="s">
        <v>374</v>
      </c>
      <c r="B1106" s="87">
        <v>7592454891202</v>
      </c>
      <c r="C1106" s="88" t="s">
        <v>554</v>
      </c>
      <c r="D1106" s="102" t="s">
        <v>555</v>
      </c>
      <c r="E1106" s="116">
        <v>46568</v>
      </c>
      <c r="F1106" s="103" t="s">
        <v>153</v>
      </c>
      <c r="G1106" s="89" t="s">
        <v>20</v>
      </c>
      <c r="H1106" s="28"/>
      <c r="I1106" s="117">
        <v>82</v>
      </c>
      <c r="J1106" s="117">
        <v>9.89</v>
      </c>
      <c r="K1106" s="115"/>
      <c r="L1106" s="48">
        <f>Tabla1[[#This Row],[PRECIO REF        ($)]]-Tabla1[PRECIO REF        ($)]*Tabla1[OFERTA]</f>
        <v>9.89</v>
      </c>
      <c r="M1106" s="109">
        <f>$F$3*Tabla1[[#This Row],[PRECIO CON DSCTO]]</f>
        <v>2917.2523110000002</v>
      </c>
      <c r="N1106" s="31"/>
      <c r="O1106" s="49"/>
      <c r="P1106" s="30">
        <f>(Tabla1[[#This Row],[PEDIDO ]]*Tabla1[[#This Row],[PRECIO CON DSCTO]])</f>
        <v>0</v>
      </c>
      <c r="Q1106" s="30">
        <f>(Tabla1[[#This Row],[PRECIO REF BS]]*Tabla1[[#This Row],[PEDIDO ]])</f>
        <v>0</v>
      </c>
    </row>
    <row r="1107" spans="1:18" s="25" customFormat="1" ht="31.5" customHeight="1" x14ac:dyDescent="0.3">
      <c r="A1107" s="33" t="s">
        <v>374</v>
      </c>
      <c r="B1107" s="87">
        <v>7891721029097</v>
      </c>
      <c r="C1107" s="88" t="s">
        <v>1233</v>
      </c>
      <c r="D1107" s="141" t="s">
        <v>1257</v>
      </c>
      <c r="E1107" s="116">
        <v>46751</v>
      </c>
      <c r="F1107" s="158" t="s">
        <v>437</v>
      </c>
      <c r="G1107" s="89" t="s">
        <v>20</v>
      </c>
      <c r="H1107" s="28"/>
      <c r="I1107" s="117">
        <v>5</v>
      </c>
      <c r="J1107" s="117">
        <v>16.62</v>
      </c>
      <c r="K1107" s="113"/>
      <c r="L1107" s="48">
        <f>Tabla1[[#This Row],[PRECIO REF        ($)]]-Tabla1[PRECIO REF        ($)]*Tabla1[OFERTA]</f>
        <v>16.62</v>
      </c>
      <c r="M1107" s="109">
        <f>$F$3*Tabla1[[#This Row],[PRECIO CON DSCTO]]</f>
        <v>4902.3997380000001</v>
      </c>
      <c r="N1107" s="31"/>
      <c r="O1107" s="49"/>
      <c r="P1107" s="30">
        <f>(Tabla1[[#This Row],[PEDIDO ]]*Tabla1[[#This Row],[PRECIO CON DSCTO]])</f>
        <v>0</v>
      </c>
      <c r="Q1107" s="30">
        <f>(Tabla1[[#This Row],[PRECIO REF BS]]*Tabla1[[#This Row],[PEDIDO ]])</f>
        <v>0</v>
      </c>
      <c r="R1107" s="34"/>
    </row>
    <row r="1108" spans="1:18" s="25" customFormat="1" ht="31.5" customHeight="1" x14ac:dyDescent="0.3">
      <c r="A1108" s="33" t="s">
        <v>374</v>
      </c>
      <c r="B1108" s="87">
        <v>8904255500112</v>
      </c>
      <c r="C1108" s="88" t="s">
        <v>2267</v>
      </c>
      <c r="D1108" s="156" t="s">
        <v>2268</v>
      </c>
      <c r="E1108" s="116">
        <v>46782</v>
      </c>
      <c r="F1108" s="88" t="s">
        <v>77</v>
      </c>
      <c r="G1108" s="89" t="s">
        <v>20</v>
      </c>
      <c r="H1108" s="28"/>
      <c r="I1108" s="117">
        <v>9</v>
      </c>
      <c r="J1108" s="117">
        <v>17.7</v>
      </c>
      <c r="K1108" s="113"/>
      <c r="L1108" s="48">
        <f>Tabla1[[#This Row],[PRECIO REF        ($)]]-Tabla1[PRECIO REF        ($)]*Tabla1[OFERTA]</f>
        <v>17.7</v>
      </c>
      <c r="M1108" s="109">
        <f>$F$3*Tabla1[[#This Row],[PRECIO CON DSCTO]]</f>
        <v>5220.9672299999993</v>
      </c>
      <c r="N1108" s="31"/>
      <c r="O1108" s="49"/>
      <c r="P1108" s="30">
        <f>(Tabla1[[#This Row],[PEDIDO ]]*Tabla1[[#This Row],[PRECIO CON DSCTO]])</f>
        <v>0</v>
      </c>
      <c r="Q1108" s="30">
        <f>(Tabla1[[#This Row],[PRECIO REF BS]]*Tabla1[[#This Row],[PEDIDO ]])</f>
        <v>0</v>
      </c>
    </row>
    <row r="1109" spans="1:18" s="25" customFormat="1" ht="31.5" customHeight="1" x14ac:dyDescent="0.3">
      <c r="A1109" s="50" t="s">
        <v>374</v>
      </c>
      <c r="B1109" s="87">
        <v>7598928000088</v>
      </c>
      <c r="C1109" s="88" t="s">
        <v>1234</v>
      </c>
      <c r="D1109" s="108" t="s">
        <v>1270</v>
      </c>
      <c r="E1109" s="116">
        <v>46446</v>
      </c>
      <c r="F1109" s="96" t="s">
        <v>863</v>
      </c>
      <c r="G1109" s="89" t="s">
        <v>20</v>
      </c>
      <c r="H1109" s="28"/>
      <c r="I1109" s="117">
        <v>1</v>
      </c>
      <c r="J1109" s="117">
        <v>17.947590000000002</v>
      </c>
      <c r="K1109" s="113"/>
      <c r="L1109" s="29">
        <f>Tabla1[[#This Row],[PRECIO REF        ($)]]-Tabla1[PRECIO REF        ($)]*Tabla1[OFERTA]</f>
        <v>17.947590000000002</v>
      </c>
      <c r="M1109" s="109">
        <f>$F$3*Tabla1[[#This Row],[PRECIO CON DSCTO]]</f>
        <v>5293.9988275410005</v>
      </c>
      <c r="N1109" s="31"/>
      <c r="O1109" s="32"/>
      <c r="P1109" s="30">
        <f>(Tabla1[[#This Row],[PEDIDO ]]*Tabla1[[#This Row],[PRECIO CON DSCTO]])</f>
        <v>0</v>
      </c>
      <c r="Q1109" s="30">
        <f>(Tabla1[[#This Row],[PRECIO REF BS]]*Tabla1[[#This Row],[PEDIDO ]])</f>
        <v>0</v>
      </c>
    </row>
    <row r="1110" spans="1:18" s="25" customFormat="1" ht="31.5" customHeight="1" x14ac:dyDescent="0.3">
      <c r="A1110" s="33" t="s">
        <v>374</v>
      </c>
      <c r="B1110" s="87">
        <v>8904210808123</v>
      </c>
      <c r="C1110" s="88" t="s">
        <v>906</v>
      </c>
      <c r="D1110" s="166" t="s">
        <v>1900</v>
      </c>
      <c r="E1110" s="116">
        <v>46721</v>
      </c>
      <c r="F1110" s="90" t="s">
        <v>101</v>
      </c>
      <c r="G1110" s="89" t="s">
        <v>20</v>
      </c>
      <c r="H1110" s="28" t="s">
        <v>2632</v>
      </c>
      <c r="I1110" s="117">
        <v>69</v>
      </c>
      <c r="J1110" s="117">
        <v>2.5723600000000002</v>
      </c>
      <c r="K1110" s="115"/>
      <c r="L1110" s="48">
        <f>Tabla1[[#This Row],[PRECIO REF        ($)]]-Tabla1[PRECIO REF        ($)]*Tabla1[OFERTA]</f>
        <v>2.5723600000000002</v>
      </c>
      <c r="M1110" s="109">
        <f>$F$3*Tabla1[[#This Row],[PRECIO CON DSCTO]]</f>
        <v>758.76877196400005</v>
      </c>
      <c r="N1110" s="31"/>
      <c r="O1110" s="49"/>
      <c r="P1110" s="30">
        <f>(Tabla1[[#This Row],[PEDIDO ]]*Tabla1[[#This Row],[PRECIO CON DSCTO]])</f>
        <v>0</v>
      </c>
      <c r="Q1110" s="18">
        <f>(Tabla1[[#This Row],[PRECIO REF BS]]*Tabla1[[#This Row],[PEDIDO ]])</f>
        <v>0</v>
      </c>
      <c r="R1110" s="34"/>
    </row>
    <row r="1111" spans="1:18" s="25" customFormat="1" ht="31.5" customHeight="1" x14ac:dyDescent="0.3">
      <c r="A1111" s="33" t="s">
        <v>374</v>
      </c>
      <c r="B1111" s="97">
        <v>736372722348</v>
      </c>
      <c r="C1111" s="88" t="s">
        <v>2046</v>
      </c>
      <c r="D1111" s="93" t="s">
        <v>2047</v>
      </c>
      <c r="E1111" s="116">
        <v>46812</v>
      </c>
      <c r="F1111" s="98" t="s">
        <v>112</v>
      </c>
      <c r="G1111" s="89" t="s">
        <v>20</v>
      </c>
      <c r="H1111" s="28"/>
      <c r="I1111" s="117">
        <v>22</v>
      </c>
      <c r="J1111" s="117">
        <v>3.4969999999999999</v>
      </c>
      <c r="K1111" s="113"/>
      <c r="L1111" s="48">
        <f>Tabla1[[#This Row],[PRECIO REF        ($)]]-Tabla1[PRECIO REF        ($)]*Tabla1[OFERTA]</f>
        <v>3.4969999999999999</v>
      </c>
      <c r="M1111" s="109">
        <f>$F$3*Tabla1[[#This Row],[PRECIO CON DSCTO]]</f>
        <v>1031.5097403</v>
      </c>
      <c r="N1111" s="31"/>
      <c r="O1111" s="49"/>
      <c r="P1111" s="30">
        <f>(Tabla1[[#This Row],[PEDIDO ]]*Tabla1[[#This Row],[PRECIO CON DSCTO]])</f>
        <v>0</v>
      </c>
      <c r="Q1111" s="30">
        <f>(Tabla1[[#This Row],[PRECIO REF BS]]*Tabla1[[#This Row],[PEDIDO ]])</f>
        <v>0</v>
      </c>
    </row>
    <row r="1112" spans="1:18" s="25" customFormat="1" ht="31.5" customHeight="1" x14ac:dyDescent="0.3">
      <c r="A1112" s="33" t="s">
        <v>374</v>
      </c>
      <c r="B1112" s="87">
        <v>8906130231067</v>
      </c>
      <c r="C1112" s="88" t="s">
        <v>1998</v>
      </c>
      <c r="D1112" s="91" t="s">
        <v>1999</v>
      </c>
      <c r="E1112" s="116">
        <v>46661</v>
      </c>
      <c r="F1112" s="150" t="s">
        <v>1075</v>
      </c>
      <c r="G1112" s="89" t="s">
        <v>20</v>
      </c>
      <c r="H1112" s="28"/>
      <c r="I1112" s="117">
        <v>88</v>
      </c>
      <c r="J1112" s="117">
        <v>0.40299000000000001</v>
      </c>
      <c r="K1112" s="113"/>
      <c r="L1112" s="48">
        <f>Tabla1[[#This Row],[PRECIO REF        ($)]]-Tabla1[PRECIO REF        ($)]*Tabla1[OFERTA]</f>
        <v>0.40299000000000001</v>
      </c>
      <c r="M1112" s="109">
        <f>$F$3*Tabla1[[#This Row],[PRECIO CON DSCTO]]</f>
        <v>118.869920001</v>
      </c>
      <c r="N1112" s="31"/>
      <c r="O1112" s="49"/>
      <c r="P1112" s="30">
        <f>(Tabla1[[#This Row],[PEDIDO ]]*Tabla1[[#This Row],[PRECIO CON DSCTO]])</f>
        <v>0</v>
      </c>
      <c r="Q1112" s="30">
        <f>(Tabla1[[#This Row],[PRECIO REF BS]]*Tabla1[[#This Row],[PEDIDO ]])</f>
        <v>0</v>
      </c>
    </row>
    <row r="1113" spans="1:18" s="25" customFormat="1" ht="31.5" customHeight="1" x14ac:dyDescent="0.3">
      <c r="A1113" s="33" t="s">
        <v>374</v>
      </c>
      <c r="B1113" s="87">
        <v>7591619001340</v>
      </c>
      <c r="C1113" s="88" t="s">
        <v>2547</v>
      </c>
      <c r="D1113" s="99" t="s">
        <v>2548</v>
      </c>
      <c r="E1113" s="116">
        <v>47269</v>
      </c>
      <c r="F1113" s="92" t="s">
        <v>40</v>
      </c>
      <c r="G1113" s="89" t="s">
        <v>20</v>
      </c>
      <c r="H1113" s="28"/>
      <c r="I1113" s="117">
        <v>12</v>
      </c>
      <c r="J1113" s="117">
        <v>15.939030000000001</v>
      </c>
      <c r="K1113" s="113"/>
      <c r="L1113" s="48">
        <f>Tabla1[[#This Row],[PRECIO REF        ($)]]-Tabla1[PRECIO REF        ($)]*Tabla1[OFERTA]</f>
        <v>15.939030000000001</v>
      </c>
      <c r="M1113" s="109">
        <f>$F$3*Tabla1[[#This Row],[PRECIO CON DSCTO]]</f>
        <v>4701.5340851970004</v>
      </c>
      <c r="N1113" s="31"/>
      <c r="O1113" s="49"/>
      <c r="P1113" s="30">
        <f>(Tabla1[[#This Row],[PEDIDO ]]*Tabla1[[#This Row],[PRECIO CON DSCTO]])</f>
        <v>0</v>
      </c>
      <c r="Q1113" s="18">
        <f>(Tabla1[[#This Row],[PRECIO REF BS]]*Tabla1[[#This Row],[PEDIDO ]])</f>
        <v>0</v>
      </c>
      <c r="R1113" s="34"/>
    </row>
    <row r="1114" spans="1:18" s="25" customFormat="1" ht="31.5" customHeight="1" x14ac:dyDescent="0.3">
      <c r="A1114" s="50" t="s">
        <v>374</v>
      </c>
      <c r="B1114" s="87">
        <v>6942189530326</v>
      </c>
      <c r="C1114" s="88" t="s">
        <v>1361</v>
      </c>
      <c r="D1114" s="147" t="s">
        <v>1382</v>
      </c>
      <c r="E1114" s="116">
        <v>46507</v>
      </c>
      <c r="F1114" s="139" t="s">
        <v>50</v>
      </c>
      <c r="G1114" s="89" t="s">
        <v>20</v>
      </c>
      <c r="H1114" s="28"/>
      <c r="I1114" s="117">
        <v>46</v>
      </c>
      <c r="J1114" s="117">
        <v>2.64</v>
      </c>
      <c r="K1114" s="113">
        <v>0.05</v>
      </c>
      <c r="L1114" s="29">
        <f>Tabla1[[#This Row],[PRECIO REF        ($)]]-Tabla1[PRECIO REF        ($)]*Tabla1[OFERTA]</f>
        <v>2.508</v>
      </c>
      <c r="M1114" s="109">
        <f>$F$3*Tabla1[[#This Row],[PRECIO CON DSCTO]]</f>
        <v>739.7845092</v>
      </c>
      <c r="N1114" s="31"/>
      <c r="O1114" s="32"/>
      <c r="P1114" s="30">
        <f>(Tabla1[[#This Row],[PEDIDO ]]*Tabla1[[#This Row],[PRECIO CON DSCTO]])</f>
        <v>0</v>
      </c>
      <c r="Q1114" s="30">
        <f>(Tabla1[[#This Row],[PRECIO REF BS]]*Tabla1[[#This Row],[PEDIDO ]])</f>
        <v>0</v>
      </c>
      <c r="R1114" s="34"/>
    </row>
    <row r="1115" spans="1:18" s="25" customFormat="1" ht="31.5" customHeight="1" x14ac:dyDescent="0.3">
      <c r="A1115" s="33" t="s">
        <v>374</v>
      </c>
      <c r="B1115" s="87">
        <v>7703712032019</v>
      </c>
      <c r="C1115" s="88" t="s">
        <v>451</v>
      </c>
      <c r="D1115" s="142" t="s">
        <v>452</v>
      </c>
      <c r="E1115" s="116">
        <v>46324</v>
      </c>
      <c r="F1115" s="96" t="s">
        <v>51</v>
      </c>
      <c r="G1115" s="89" t="s">
        <v>20</v>
      </c>
      <c r="H1115" s="28"/>
      <c r="I1115" s="117">
        <v>1203</v>
      </c>
      <c r="J1115" s="117">
        <v>3.8639999999999999</v>
      </c>
      <c r="K1115" s="113"/>
      <c r="L1115" s="48">
        <f>Tabla1[[#This Row],[PRECIO REF        ($)]]-Tabla1[PRECIO REF        ($)]*Tabla1[OFERTA]</f>
        <v>3.8639999999999999</v>
      </c>
      <c r="M1115" s="109">
        <f>$F$3*Tabla1[[#This Row],[PRECIO CON DSCTO]]</f>
        <v>1139.7636935999999</v>
      </c>
      <c r="N1115" s="31"/>
      <c r="O1115" s="49"/>
      <c r="P1115" s="30">
        <f>(Tabla1[[#This Row],[PEDIDO ]]*Tabla1[[#This Row],[PRECIO CON DSCTO]])</f>
        <v>0</v>
      </c>
      <c r="Q1115" s="30">
        <f>(Tabla1[[#This Row],[PRECIO REF BS]]*Tabla1[[#This Row],[PEDIDO ]])</f>
        <v>0</v>
      </c>
      <c r="R1115" s="34"/>
    </row>
    <row r="1116" spans="1:18" s="25" customFormat="1" ht="31.5" customHeight="1" x14ac:dyDescent="0.3">
      <c r="A1116" s="33" t="s">
        <v>374</v>
      </c>
      <c r="B1116" s="87">
        <v>7703712035966</v>
      </c>
      <c r="C1116" s="88" t="s">
        <v>989</v>
      </c>
      <c r="D1116" s="185" t="s">
        <v>997</v>
      </c>
      <c r="E1116" s="116">
        <v>46310</v>
      </c>
      <c r="F1116" s="96" t="s">
        <v>51</v>
      </c>
      <c r="G1116" s="89" t="s">
        <v>20</v>
      </c>
      <c r="H1116" s="28"/>
      <c r="I1116" s="117">
        <v>1494</v>
      </c>
      <c r="J1116" s="117">
        <v>1.1499999999999999</v>
      </c>
      <c r="K1116" s="115"/>
      <c r="L1116" s="48">
        <f>Tabla1[[#This Row],[PRECIO REF        ($)]]-Tabla1[PRECIO REF        ($)]*Tabla1[OFERTA]</f>
        <v>1.1499999999999999</v>
      </c>
      <c r="M1116" s="109">
        <f>$F$3*Tabla1[[#This Row],[PRECIO CON DSCTO]]</f>
        <v>339.21538499999997</v>
      </c>
      <c r="N1116" s="31"/>
      <c r="O1116" s="49"/>
      <c r="P1116" s="30">
        <f>(Tabla1[[#This Row],[PEDIDO ]]*Tabla1[[#This Row],[PRECIO CON DSCTO]])</f>
        <v>0</v>
      </c>
      <c r="Q1116" s="30">
        <f>(Tabla1[[#This Row],[PRECIO REF BS]]*Tabla1[[#This Row],[PEDIDO ]])</f>
        <v>0</v>
      </c>
      <c r="R1116" s="34"/>
    </row>
    <row r="1117" spans="1:18" s="25" customFormat="1" ht="31.5" customHeight="1" x14ac:dyDescent="0.3">
      <c r="A1117" s="33" t="s">
        <v>374</v>
      </c>
      <c r="B1117" s="87">
        <v>8901463196663</v>
      </c>
      <c r="C1117" s="88" t="s">
        <v>2269</v>
      </c>
      <c r="D1117" s="101" t="s">
        <v>2270</v>
      </c>
      <c r="E1117" s="116">
        <v>46295</v>
      </c>
      <c r="F1117" s="88" t="s">
        <v>77</v>
      </c>
      <c r="G1117" s="89" t="s">
        <v>20</v>
      </c>
      <c r="H1117" s="28"/>
      <c r="I1117" s="117">
        <v>18</v>
      </c>
      <c r="J1117" s="117">
        <v>12.28</v>
      </c>
      <c r="K1117" s="113"/>
      <c r="L1117" s="48">
        <f>Tabla1[[#This Row],[PRECIO REF        ($)]]-Tabla1[PRECIO REF        ($)]*Tabla1[OFERTA]</f>
        <v>12.28</v>
      </c>
      <c r="M1117" s="109">
        <f>$F$3*Tabla1[[#This Row],[PRECIO CON DSCTO]]</f>
        <v>3622.2303719999995</v>
      </c>
      <c r="N1117" s="31"/>
      <c r="O1117" s="49"/>
      <c r="P1117" s="30">
        <f>(Tabla1[[#This Row],[PEDIDO ]]*Tabla1[[#This Row],[PRECIO CON DSCTO]])</f>
        <v>0</v>
      </c>
      <c r="Q1117" s="30">
        <f>(Tabla1[[#This Row],[PRECIO REF BS]]*Tabla1[[#This Row],[PEDIDO ]])</f>
        <v>0</v>
      </c>
    </row>
    <row r="1118" spans="1:18" s="25" customFormat="1" ht="31.5" customHeight="1" x14ac:dyDescent="0.3">
      <c r="A1118" s="33" t="s">
        <v>374</v>
      </c>
      <c r="B1118" s="87">
        <v>7594001101123</v>
      </c>
      <c r="C1118" s="88" t="s">
        <v>1831</v>
      </c>
      <c r="D1118" s="99" t="s">
        <v>1832</v>
      </c>
      <c r="E1118" s="116">
        <v>46660</v>
      </c>
      <c r="F1118" s="150" t="s">
        <v>119</v>
      </c>
      <c r="G1118" s="89" t="s">
        <v>20</v>
      </c>
      <c r="H1118" s="28" t="s">
        <v>2632</v>
      </c>
      <c r="I1118" s="117">
        <v>5</v>
      </c>
      <c r="J1118" s="117">
        <v>1.52</v>
      </c>
      <c r="K1118" s="115"/>
      <c r="L1118" s="48">
        <f>Tabla1[[#This Row],[PRECIO REF        ($)]]-Tabla1[PRECIO REF        ($)]*Tabla1[OFERTA]</f>
        <v>1.52</v>
      </c>
      <c r="M1118" s="109">
        <f>$F$3*Tabla1[[#This Row],[PRECIO CON DSCTO]]</f>
        <v>448.35424799999998</v>
      </c>
      <c r="N1118" s="31"/>
      <c r="O1118" s="49"/>
      <c r="P1118" s="30">
        <f>(Tabla1[[#This Row],[PEDIDO ]]*Tabla1[[#This Row],[PRECIO CON DSCTO]])</f>
        <v>0</v>
      </c>
      <c r="Q1118" s="30">
        <f>(Tabla1[[#This Row],[PRECIO REF BS]]*Tabla1[[#This Row],[PEDIDO ]])</f>
        <v>0</v>
      </c>
    </row>
    <row r="1119" spans="1:18" s="25" customFormat="1" ht="31.5" customHeight="1" x14ac:dyDescent="0.3">
      <c r="A1119" s="33" t="s">
        <v>374</v>
      </c>
      <c r="B1119" s="97">
        <v>736372722546</v>
      </c>
      <c r="C1119" s="88" t="s">
        <v>1833</v>
      </c>
      <c r="D1119" s="162" t="s">
        <v>1834</v>
      </c>
      <c r="E1119" s="116">
        <v>46538</v>
      </c>
      <c r="F1119" s="98" t="s">
        <v>112</v>
      </c>
      <c r="G1119" s="89" t="s">
        <v>20</v>
      </c>
      <c r="H1119" s="28"/>
      <c r="I1119" s="117">
        <v>5</v>
      </c>
      <c r="J1119" s="117">
        <v>2.0299999999999998</v>
      </c>
      <c r="K1119" s="113"/>
      <c r="L1119" s="48">
        <f>Tabla1[[#This Row],[PRECIO REF        ($)]]-Tabla1[PRECIO REF        ($)]*Tabla1[OFERTA]</f>
        <v>2.0299999999999998</v>
      </c>
      <c r="M1119" s="109">
        <f>$F$3*Tabla1[[#This Row],[PRECIO CON DSCTO]]</f>
        <v>598.78889699999991</v>
      </c>
      <c r="N1119" s="31"/>
      <c r="O1119" s="49"/>
      <c r="P1119" s="30">
        <f>(Tabla1[[#This Row],[PEDIDO ]]*Tabla1[[#This Row],[PRECIO CON DSCTO]])</f>
        <v>0</v>
      </c>
      <c r="Q1119" s="30">
        <f>(Tabla1[[#This Row],[PRECIO REF BS]]*Tabla1[[#This Row],[PEDIDO ]])</f>
        <v>0</v>
      </c>
      <c r="R1119" s="34"/>
    </row>
    <row r="1120" spans="1:18" s="25" customFormat="1" ht="31.5" customHeight="1" x14ac:dyDescent="0.3">
      <c r="A1120" s="33" t="s">
        <v>374</v>
      </c>
      <c r="B1120" s="87">
        <v>6942189304262</v>
      </c>
      <c r="C1120" s="88" t="s">
        <v>453</v>
      </c>
      <c r="D1120" s="100" t="s">
        <v>1264</v>
      </c>
      <c r="E1120" s="116">
        <v>46568</v>
      </c>
      <c r="F1120" s="139" t="s">
        <v>50</v>
      </c>
      <c r="G1120" s="89" t="s">
        <v>20</v>
      </c>
      <c r="H1120" s="28"/>
      <c r="I1120" s="117">
        <v>19</v>
      </c>
      <c r="J1120" s="117">
        <v>1.61</v>
      </c>
      <c r="K1120" s="113">
        <v>0.05</v>
      </c>
      <c r="L1120" s="48">
        <f>Tabla1[[#This Row],[PRECIO REF        ($)]]-Tabla1[PRECIO REF        ($)]*Tabla1[OFERTA]</f>
        <v>1.5295000000000001</v>
      </c>
      <c r="M1120" s="109">
        <f>$F$3*Tabla1[[#This Row],[PRECIO CON DSCTO]]</f>
        <v>451.15646205000002</v>
      </c>
      <c r="N1120" s="31"/>
      <c r="O1120" s="49"/>
      <c r="P1120" s="30">
        <f>(Tabla1[[#This Row],[PEDIDO ]]*Tabla1[[#This Row],[PRECIO CON DSCTO]])</f>
        <v>0</v>
      </c>
      <c r="Q1120" s="30">
        <f>(Tabla1[[#This Row],[PRECIO REF BS]]*Tabla1[[#This Row],[PEDIDO ]])</f>
        <v>0</v>
      </c>
      <c r="R1120" s="34"/>
    </row>
    <row r="1121" spans="1:18" s="25" customFormat="1" ht="31.5" customHeight="1" x14ac:dyDescent="0.3">
      <c r="A1121" s="33" t="s">
        <v>374</v>
      </c>
      <c r="B1121" s="87">
        <v>7703712030350</v>
      </c>
      <c r="C1121" s="88" t="s">
        <v>1496</v>
      </c>
      <c r="D1121" s="162" t="s">
        <v>1503</v>
      </c>
      <c r="E1121" s="116">
        <v>46976</v>
      </c>
      <c r="F1121" s="96" t="s">
        <v>51</v>
      </c>
      <c r="G1121" s="89" t="s">
        <v>20</v>
      </c>
      <c r="H1121" s="28"/>
      <c r="I1121" s="117">
        <v>3532</v>
      </c>
      <c r="J1121" s="117">
        <v>1.4</v>
      </c>
      <c r="K1121" s="113"/>
      <c r="L1121" s="48">
        <f>Tabla1[[#This Row],[PRECIO REF        ($)]]-Tabla1[PRECIO REF        ($)]*Tabla1[OFERTA]</f>
        <v>1.4</v>
      </c>
      <c r="M1121" s="109">
        <f>$F$3*Tabla1[[#This Row],[PRECIO CON DSCTO]]</f>
        <v>412.95785999999998</v>
      </c>
      <c r="N1121" s="31"/>
      <c r="O1121" s="49"/>
      <c r="P1121" s="30">
        <f>(Tabla1[[#This Row],[PEDIDO ]]*Tabla1[[#This Row],[PRECIO CON DSCTO]])</f>
        <v>0</v>
      </c>
      <c r="Q1121" s="18">
        <f>(Tabla1[[#This Row],[PRECIO REF BS]]*Tabla1[[#This Row],[PEDIDO ]])</f>
        <v>0</v>
      </c>
    </row>
    <row r="1122" spans="1:18" s="25" customFormat="1" ht="31.5" customHeight="1" x14ac:dyDescent="0.3">
      <c r="A1122" s="33" t="s">
        <v>374</v>
      </c>
      <c r="B1122" s="97">
        <v>736372722355</v>
      </c>
      <c r="C1122" s="88" t="s">
        <v>689</v>
      </c>
      <c r="D1122" s="172" t="s">
        <v>690</v>
      </c>
      <c r="E1122" s="116">
        <v>46538</v>
      </c>
      <c r="F1122" s="98" t="s">
        <v>112</v>
      </c>
      <c r="G1122" s="89" t="s">
        <v>20</v>
      </c>
      <c r="H1122" s="28"/>
      <c r="I1122" s="117">
        <v>21</v>
      </c>
      <c r="J1122" s="117">
        <v>3.89</v>
      </c>
      <c r="K1122" s="113"/>
      <c r="L1122" s="48">
        <f>Tabla1[[#This Row],[PRECIO REF        ($)]]-Tabla1[PRECIO REF        ($)]*Tabla1[OFERTA]</f>
        <v>3.89</v>
      </c>
      <c r="M1122" s="109">
        <f>$F$3*Tabla1[[#This Row],[PRECIO CON DSCTO]]</f>
        <v>1147.4329110000001</v>
      </c>
      <c r="N1122" s="31"/>
      <c r="O1122" s="49"/>
      <c r="P1122" s="30">
        <f>(Tabla1[[#This Row],[PEDIDO ]]*Tabla1[[#This Row],[PRECIO CON DSCTO]])</f>
        <v>0</v>
      </c>
      <c r="Q1122" s="18">
        <f>(Tabla1[[#This Row],[PRECIO REF BS]]*Tabla1[[#This Row],[PEDIDO ]])</f>
        <v>0</v>
      </c>
    </row>
    <row r="1123" spans="1:18" s="25" customFormat="1" ht="31.5" customHeight="1" x14ac:dyDescent="0.3">
      <c r="A1123" s="33" t="s">
        <v>374</v>
      </c>
      <c r="B1123" s="87">
        <v>7591020008044</v>
      </c>
      <c r="C1123" s="88" t="s">
        <v>1007</v>
      </c>
      <c r="D1123" s="180" t="s">
        <v>1271</v>
      </c>
      <c r="E1123" s="116">
        <v>47572</v>
      </c>
      <c r="F1123" s="90" t="s">
        <v>107</v>
      </c>
      <c r="G1123" s="89" t="s">
        <v>20</v>
      </c>
      <c r="H1123" s="28"/>
      <c r="I1123" s="117">
        <v>4</v>
      </c>
      <c r="J1123" s="117">
        <v>3.97</v>
      </c>
      <c r="K1123" s="113"/>
      <c r="L1123" s="48">
        <f>Tabla1[[#This Row],[PRECIO REF        ($)]]-Tabla1[PRECIO REF        ($)]*Tabla1[OFERTA]</f>
        <v>3.97</v>
      </c>
      <c r="M1123" s="109">
        <f>$F$3*Tabla1[[#This Row],[PRECIO CON DSCTO]]</f>
        <v>1171.030503</v>
      </c>
      <c r="N1123" s="31"/>
      <c r="O1123" s="49"/>
      <c r="P1123" s="30">
        <f>(Tabla1[[#This Row],[PEDIDO ]]*Tabla1[[#This Row],[PRECIO CON DSCTO]])</f>
        <v>0</v>
      </c>
      <c r="Q1123" s="30">
        <f>(Tabla1[[#This Row],[PRECIO REF BS]]*Tabla1[[#This Row],[PEDIDO ]])</f>
        <v>0</v>
      </c>
      <c r="R1123" s="34"/>
    </row>
    <row r="1124" spans="1:18" s="25" customFormat="1" ht="31.5" customHeight="1" x14ac:dyDescent="0.3">
      <c r="A1124" s="33" t="s">
        <v>374</v>
      </c>
      <c r="B1124" s="87">
        <v>7592806134018</v>
      </c>
      <c r="C1124" s="88" t="s">
        <v>897</v>
      </c>
      <c r="D1124" s="170" t="s">
        <v>1265</v>
      </c>
      <c r="E1124" s="116">
        <v>46477</v>
      </c>
      <c r="F1124" s="139" t="s">
        <v>46</v>
      </c>
      <c r="G1124" s="89" t="s">
        <v>20</v>
      </c>
      <c r="H1124" s="28"/>
      <c r="I1124" s="117">
        <v>10</v>
      </c>
      <c r="J1124" s="117">
        <v>9.7100000000000009</v>
      </c>
      <c r="K1124" s="115"/>
      <c r="L1124" s="48">
        <f>Tabla1[[#This Row],[PRECIO REF        ($)]]-Tabla1[PRECIO REF        ($)]*Tabla1[OFERTA]</f>
        <v>9.7100000000000009</v>
      </c>
      <c r="M1124" s="109">
        <f>$F$3*Tabla1[[#This Row],[PRECIO CON DSCTO]]</f>
        <v>2864.157729</v>
      </c>
      <c r="N1124" s="31"/>
      <c r="O1124" s="49"/>
      <c r="P1124" s="30">
        <f>(Tabla1[[#This Row],[PEDIDO ]]*Tabla1[[#This Row],[PRECIO CON DSCTO]])</f>
        <v>0</v>
      </c>
      <c r="Q1124" s="30">
        <f>(Tabla1[[#This Row],[PRECIO REF BS]]*Tabla1[[#This Row],[PEDIDO ]])</f>
        <v>0</v>
      </c>
    </row>
    <row r="1125" spans="1:18" s="25" customFormat="1" ht="31.5" customHeight="1" x14ac:dyDescent="0.3">
      <c r="A1125" s="50" t="s">
        <v>374</v>
      </c>
      <c r="B1125" s="97">
        <v>736372692177</v>
      </c>
      <c r="C1125" s="88" t="s">
        <v>1835</v>
      </c>
      <c r="D1125" s="156" t="s">
        <v>1836</v>
      </c>
      <c r="E1125" s="116">
        <v>46568</v>
      </c>
      <c r="F1125" s="98" t="s">
        <v>112</v>
      </c>
      <c r="G1125" s="89" t="s">
        <v>20</v>
      </c>
      <c r="H1125" s="28"/>
      <c r="I1125" s="117">
        <v>13</v>
      </c>
      <c r="J1125" s="117">
        <v>3.2370100000000002</v>
      </c>
      <c r="K1125" s="113"/>
      <c r="L1125" s="29">
        <f>Tabla1[[#This Row],[PRECIO REF        ($)]]-Tabla1[PRECIO REF        ($)]*Tabla1[OFERTA]</f>
        <v>3.2370100000000002</v>
      </c>
      <c r="M1125" s="109">
        <f>$F$3*Tabla1[[#This Row],[PRECIO CON DSCTO]]</f>
        <v>954.82051599900001</v>
      </c>
      <c r="N1125" s="31"/>
      <c r="O1125" s="32"/>
      <c r="P1125" s="30">
        <f>(Tabla1[[#This Row],[PEDIDO ]]*Tabla1[[#This Row],[PRECIO CON DSCTO]])</f>
        <v>0</v>
      </c>
      <c r="Q1125" s="30">
        <f>(Tabla1[[#This Row],[PRECIO REF BS]]*Tabla1[[#This Row],[PEDIDO ]])</f>
        <v>0</v>
      </c>
      <c r="R1125" s="34"/>
    </row>
    <row r="1126" spans="1:18" s="25" customFormat="1" ht="31.5" customHeight="1" x14ac:dyDescent="0.3">
      <c r="A1126" s="33" t="s">
        <v>374</v>
      </c>
      <c r="B1126" s="87">
        <v>7591020009317</v>
      </c>
      <c r="C1126" s="88" t="s">
        <v>1132</v>
      </c>
      <c r="D1126" s="94" t="s">
        <v>1137</v>
      </c>
      <c r="E1126" s="116">
        <v>46507</v>
      </c>
      <c r="F1126" s="90" t="s">
        <v>107</v>
      </c>
      <c r="G1126" s="89" t="s">
        <v>20</v>
      </c>
      <c r="H1126" s="28"/>
      <c r="I1126" s="117">
        <v>5</v>
      </c>
      <c r="J1126" s="117">
        <v>20.43</v>
      </c>
      <c r="K1126" s="113"/>
      <c r="L1126" s="48">
        <f>Tabla1[[#This Row],[PRECIO REF        ($)]]-Tabla1[PRECIO REF        ($)]*Tabla1[OFERTA]</f>
        <v>20.43</v>
      </c>
      <c r="M1126" s="109">
        <f>$F$3*Tabla1[[#This Row],[PRECIO CON DSCTO]]</f>
        <v>6026.2350569999999</v>
      </c>
      <c r="N1126" s="31"/>
      <c r="O1126" s="49"/>
      <c r="P1126" s="30">
        <f>(Tabla1[[#This Row],[PEDIDO ]]*Tabla1[[#This Row],[PRECIO CON DSCTO]])</f>
        <v>0</v>
      </c>
      <c r="Q1126" s="30">
        <f>(Tabla1[[#This Row],[PRECIO REF BS]]*Tabla1[[#This Row],[PEDIDO ]])</f>
        <v>0</v>
      </c>
    </row>
    <row r="1127" spans="1:18" s="25" customFormat="1" ht="31.5" customHeight="1" x14ac:dyDescent="0.3">
      <c r="A1127" s="33" t="s">
        <v>374</v>
      </c>
      <c r="B1127" s="87">
        <v>7592454002547</v>
      </c>
      <c r="C1127" s="88" t="s">
        <v>455</v>
      </c>
      <c r="D1127" s="151" t="s">
        <v>456</v>
      </c>
      <c r="E1127" s="116">
        <v>46326</v>
      </c>
      <c r="F1127" s="90" t="s">
        <v>104</v>
      </c>
      <c r="G1127" s="89" t="s">
        <v>20</v>
      </c>
      <c r="H1127" s="28"/>
      <c r="I1127" s="117">
        <v>22</v>
      </c>
      <c r="J1127" s="117">
        <v>5.45</v>
      </c>
      <c r="K1127" s="115"/>
      <c r="L1127" s="48">
        <f>Tabla1[[#This Row],[PRECIO REF        ($)]]-Tabla1[PRECIO REF        ($)]*Tabla1[OFERTA]</f>
        <v>5.45</v>
      </c>
      <c r="M1127" s="109">
        <f>$F$3*Tabla1[[#This Row],[PRECIO CON DSCTO]]</f>
        <v>1607.585955</v>
      </c>
      <c r="N1127" s="31"/>
      <c r="O1127" s="49"/>
      <c r="P1127" s="30">
        <f>(Tabla1[[#This Row],[PEDIDO ]]*Tabla1[[#This Row],[PRECIO CON DSCTO]])</f>
        <v>0</v>
      </c>
      <c r="Q1127" s="18">
        <f>(Tabla1[[#This Row],[PRECIO REF BS]]*Tabla1[[#This Row],[PEDIDO ]])</f>
        <v>0</v>
      </c>
    </row>
    <row r="1128" spans="1:18" s="25" customFormat="1" ht="31.5" customHeight="1" x14ac:dyDescent="0.3">
      <c r="A1128" s="33" t="s">
        <v>374</v>
      </c>
      <c r="B1128" s="87">
        <v>7592803002310</v>
      </c>
      <c r="C1128" s="88" t="s">
        <v>2306</v>
      </c>
      <c r="D1128" s="156" t="s">
        <v>2307</v>
      </c>
      <c r="E1128" s="116">
        <v>46476</v>
      </c>
      <c r="F1128" s="88" t="s">
        <v>116</v>
      </c>
      <c r="G1128" s="89" t="s">
        <v>20</v>
      </c>
      <c r="H1128" s="28"/>
      <c r="I1128" s="117">
        <v>21</v>
      </c>
      <c r="J1128" s="117">
        <v>7.23</v>
      </c>
      <c r="K1128" s="113"/>
      <c r="L1128" s="48">
        <f>Tabla1[[#This Row],[PRECIO REF        ($)]]-Tabla1[PRECIO REF        ($)]*Tabla1[OFERTA]</f>
        <v>7.23</v>
      </c>
      <c r="M1128" s="109">
        <f>$F$3*Tabla1[[#This Row],[PRECIO CON DSCTO]]</f>
        <v>2132.6323769999999</v>
      </c>
      <c r="N1128" s="31"/>
      <c r="O1128" s="49"/>
      <c r="P1128" s="30">
        <f>(Tabla1[[#This Row],[PEDIDO ]]*Tabla1[[#This Row],[PRECIO CON DSCTO]])</f>
        <v>0</v>
      </c>
      <c r="Q1128" s="30">
        <f>(Tabla1[[#This Row],[PRECIO REF BS]]*Tabla1[[#This Row],[PEDIDO ]])</f>
        <v>0</v>
      </c>
    </row>
    <row r="1129" spans="1:18" s="25" customFormat="1" ht="31.5" customHeight="1" x14ac:dyDescent="0.3">
      <c r="A1129" s="50" t="s">
        <v>374</v>
      </c>
      <c r="B1129" s="87">
        <v>7592803002327</v>
      </c>
      <c r="C1129" s="88" t="s">
        <v>2308</v>
      </c>
      <c r="D1129" s="156" t="s">
        <v>2309</v>
      </c>
      <c r="E1129" s="116">
        <v>46568</v>
      </c>
      <c r="F1129" s="88" t="s">
        <v>116</v>
      </c>
      <c r="G1129" s="89" t="s">
        <v>20</v>
      </c>
      <c r="H1129" s="28"/>
      <c r="I1129" s="117">
        <v>10</v>
      </c>
      <c r="J1129" s="117">
        <v>13.45</v>
      </c>
      <c r="K1129" s="113"/>
      <c r="L1129" s="29">
        <f>Tabla1[[#This Row],[PRECIO REF        ($)]]-Tabla1[PRECIO REF        ($)]*Tabla1[OFERTA]</f>
        <v>13.45</v>
      </c>
      <c r="M1129" s="109">
        <f>$F$3*Tabla1[[#This Row],[PRECIO CON DSCTO]]</f>
        <v>3967.3451549999995</v>
      </c>
      <c r="N1129" s="31"/>
      <c r="O1129" s="32"/>
      <c r="P1129" s="30">
        <f>(Tabla1[[#This Row],[PEDIDO ]]*Tabla1[[#This Row],[PRECIO CON DSCTO]])</f>
        <v>0</v>
      </c>
      <c r="Q1129" s="30">
        <f>(Tabla1[[#This Row],[PRECIO REF BS]]*Tabla1[[#This Row],[PEDIDO ]])</f>
        <v>0</v>
      </c>
    </row>
    <row r="1130" spans="1:18" s="25" customFormat="1" ht="31.5" customHeight="1" x14ac:dyDescent="0.3">
      <c r="A1130" s="33" t="s">
        <v>374</v>
      </c>
      <c r="B1130" s="87">
        <v>7592803000521</v>
      </c>
      <c r="C1130" s="88" t="s">
        <v>444</v>
      </c>
      <c r="D1130" s="108" t="s">
        <v>1151</v>
      </c>
      <c r="E1130" s="116">
        <v>46233</v>
      </c>
      <c r="F1130" s="88" t="s">
        <v>116</v>
      </c>
      <c r="G1130" s="89" t="s">
        <v>20</v>
      </c>
      <c r="H1130" s="28"/>
      <c r="I1130" s="117">
        <v>81</v>
      </c>
      <c r="J1130" s="117">
        <v>2.91</v>
      </c>
      <c r="K1130" s="113"/>
      <c r="L1130" s="48">
        <f>Tabla1[[#This Row],[PRECIO REF        ($)]]-Tabla1[PRECIO REF        ($)]*Tabla1[OFERTA]</f>
        <v>2.91</v>
      </c>
      <c r="M1130" s="109">
        <f>$F$3*Tabla1[[#This Row],[PRECIO CON DSCTO]]</f>
        <v>858.36240900000007</v>
      </c>
      <c r="N1130" s="31"/>
      <c r="O1130" s="49"/>
      <c r="P1130" s="30">
        <f>(Tabla1[[#This Row],[PEDIDO ]]*Tabla1[[#This Row],[PRECIO CON DSCTO]])</f>
        <v>0</v>
      </c>
      <c r="Q1130" s="30">
        <f>(Tabla1[[#This Row],[PRECIO REF BS]]*Tabla1[[#This Row],[PEDIDO ]])</f>
        <v>0</v>
      </c>
    </row>
    <row r="1131" spans="1:18" s="25" customFormat="1" ht="31.5" customHeight="1" x14ac:dyDescent="0.3">
      <c r="A1131" s="33" t="s">
        <v>374</v>
      </c>
      <c r="B1131" s="87">
        <v>7598176000229</v>
      </c>
      <c r="C1131" s="88" t="s">
        <v>457</v>
      </c>
      <c r="D1131" s="99" t="s">
        <v>458</v>
      </c>
      <c r="E1131" s="116">
        <v>46356</v>
      </c>
      <c r="F1131" s="154" t="s">
        <v>105</v>
      </c>
      <c r="G1131" s="89" t="s">
        <v>20</v>
      </c>
      <c r="H1131" s="28"/>
      <c r="I1131" s="117">
        <v>17</v>
      </c>
      <c r="J1131" s="117">
        <v>5.94</v>
      </c>
      <c r="K1131" s="113"/>
      <c r="L1131" s="48">
        <f>Tabla1[[#This Row],[PRECIO REF        ($)]]-Tabla1[PRECIO REF        ($)]*Tabla1[OFERTA]</f>
        <v>5.94</v>
      </c>
      <c r="M1131" s="109">
        <f>$F$3*Tabla1[[#This Row],[PRECIO CON DSCTO]]</f>
        <v>1752.121206</v>
      </c>
      <c r="N1131" s="31"/>
      <c r="O1131" s="49"/>
      <c r="P1131" s="30">
        <f>(Tabla1[[#This Row],[PEDIDO ]]*Tabla1[[#This Row],[PRECIO CON DSCTO]])</f>
        <v>0</v>
      </c>
      <c r="Q1131" s="18">
        <f>(Tabla1[[#This Row],[PRECIO REF BS]]*Tabla1[[#This Row],[PEDIDO ]])</f>
        <v>0</v>
      </c>
    </row>
    <row r="1132" spans="1:18" s="25" customFormat="1" ht="31.5" customHeight="1" x14ac:dyDescent="0.3">
      <c r="A1132" s="33" t="s">
        <v>374</v>
      </c>
      <c r="B1132" s="87">
        <v>7597758001494</v>
      </c>
      <c r="C1132" s="88" t="s">
        <v>1535</v>
      </c>
      <c r="D1132" s="145" t="s">
        <v>1548</v>
      </c>
      <c r="E1132" s="116">
        <v>46660</v>
      </c>
      <c r="F1132" s="97" t="s">
        <v>26</v>
      </c>
      <c r="G1132" s="89" t="s">
        <v>20</v>
      </c>
      <c r="H1132" s="28"/>
      <c r="I1132" s="117">
        <v>29</v>
      </c>
      <c r="J1132" s="117">
        <v>4.9000000000000004</v>
      </c>
      <c r="K1132" s="113"/>
      <c r="L1132" s="48">
        <f>Tabla1[[#This Row],[PRECIO REF        ($)]]-Tabla1[PRECIO REF        ($)]*Tabla1[OFERTA]</f>
        <v>4.9000000000000004</v>
      </c>
      <c r="M1132" s="109">
        <f>$F$3*Tabla1[[#This Row],[PRECIO CON DSCTO]]</f>
        <v>1445.3525100000002</v>
      </c>
      <c r="N1132" s="31"/>
      <c r="O1132" s="49"/>
      <c r="P1132" s="30">
        <f>(Tabla1[[#This Row],[PEDIDO ]]*Tabla1[[#This Row],[PRECIO CON DSCTO]])</f>
        <v>0</v>
      </c>
      <c r="Q1132" s="30">
        <f>(Tabla1[[#This Row],[PRECIO REF BS]]*Tabla1[[#This Row],[PEDIDO ]])</f>
        <v>0</v>
      </c>
    </row>
    <row r="1133" spans="1:18" s="25" customFormat="1" ht="31.5" customHeight="1" x14ac:dyDescent="0.3">
      <c r="A1133" s="33" t="s">
        <v>374</v>
      </c>
      <c r="B1133" s="87">
        <v>7591243826814</v>
      </c>
      <c r="C1133" s="88" t="s">
        <v>535</v>
      </c>
      <c r="D1133" s="99" t="s">
        <v>536</v>
      </c>
      <c r="E1133" s="116">
        <v>46172</v>
      </c>
      <c r="F1133" s="88" t="s">
        <v>36</v>
      </c>
      <c r="G1133" s="89" t="s">
        <v>20</v>
      </c>
      <c r="H1133" s="28"/>
      <c r="I1133" s="117">
        <v>1067</v>
      </c>
      <c r="J1133" s="117">
        <v>1.18</v>
      </c>
      <c r="K1133" s="115"/>
      <c r="L1133" s="48">
        <f>Tabla1[[#This Row],[PRECIO REF        ($)]]-Tabla1[PRECIO REF        ($)]*Tabla1[OFERTA]</f>
        <v>1.18</v>
      </c>
      <c r="M1133" s="109">
        <f>$F$3*Tabla1[[#This Row],[PRECIO CON DSCTO]]</f>
        <v>348.064482</v>
      </c>
      <c r="N1133" s="31"/>
      <c r="O1133" s="49"/>
      <c r="P1133" s="30">
        <f>(Tabla1[[#This Row],[PEDIDO ]]*Tabla1[[#This Row],[PRECIO CON DSCTO]])</f>
        <v>0</v>
      </c>
      <c r="Q1133" s="30">
        <f>(Tabla1[[#This Row],[PRECIO REF BS]]*Tabla1[[#This Row],[PEDIDO ]])</f>
        <v>0</v>
      </c>
    </row>
    <row r="1134" spans="1:18" s="25" customFormat="1" ht="31.5" customHeight="1" x14ac:dyDescent="0.3">
      <c r="A1134" s="33" t="s">
        <v>374</v>
      </c>
      <c r="B1134" s="87">
        <v>7591243826777</v>
      </c>
      <c r="C1134" s="88" t="s">
        <v>1283</v>
      </c>
      <c r="D1134" s="105" t="s">
        <v>1295</v>
      </c>
      <c r="E1134" s="116">
        <v>46438</v>
      </c>
      <c r="F1134" s="88" t="s">
        <v>36</v>
      </c>
      <c r="G1134" s="89" t="s">
        <v>20</v>
      </c>
      <c r="H1134" s="28"/>
      <c r="I1134" s="117">
        <v>7</v>
      </c>
      <c r="J1134" s="117">
        <v>3.0645799999999999</v>
      </c>
      <c r="K1134" s="115"/>
      <c r="L1134" s="48">
        <f>Tabla1[[#This Row],[PRECIO REF        ($)]]-Tabla1[PRECIO REF        ($)]*Tabla1[OFERTA]</f>
        <v>3.0645799999999999</v>
      </c>
      <c r="M1134" s="109">
        <f>$F$3*Tabla1[[#This Row],[PRECIO CON DSCTO]]</f>
        <v>903.95885614199995</v>
      </c>
      <c r="N1134" s="31"/>
      <c r="O1134" s="49"/>
      <c r="P1134" s="30">
        <f>(Tabla1[[#This Row],[PEDIDO ]]*Tabla1[[#This Row],[PRECIO CON DSCTO]])</f>
        <v>0</v>
      </c>
      <c r="Q1134" s="30">
        <f>(Tabla1[[#This Row],[PRECIO REF BS]]*Tabla1[[#This Row],[PEDIDO ]])</f>
        <v>0</v>
      </c>
    </row>
    <row r="1135" spans="1:18" s="25" customFormat="1" ht="31.5" customHeight="1" x14ac:dyDescent="0.3">
      <c r="A1135" s="33" t="s">
        <v>374</v>
      </c>
      <c r="B1135" s="87">
        <v>7591243826708</v>
      </c>
      <c r="C1135" s="88" t="s">
        <v>1284</v>
      </c>
      <c r="D1135" s="200" t="s">
        <v>1296</v>
      </c>
      <c r="E1135" s="116">
        <v>46325</v>
      </c>
      <c r="F1135" s="88" t="s">
        <v>36</v>
      </c>
      <c r="G1135" s="89" t="s">
        <v>20</v>
      </c>
      <c r="H1135" s="28"/>
      <c r="I1135" s="117">
        <v>16</v>
      </c>
      <c r="J1135" s="117">
        <v>2.9060600000000001</v>
      </c>
      <c r="K1135" s="115"/>
      <c r="L1135" s="48">
        <f>Tabla1[[#This Row],[PRECIO REF        ($)]]-Tabla1[PRECIO REF        ($)]*Tabla1[OFERTA]</f>
        <v>2.9060600000000001</v>
      </c>
      <c r="M1135" s="109">
        <f>$F$3*Tabla1[[#This Row],[PRECIO CON DSCTO]]</f>
        <v>857.20022759400001</v>
      </c>
      <c r="N1135" s="31"/>
      <c r="O1135" s="49"/>
      <c r="P1135" s="30">
        <f>(Tabla1[[#This Row],[PEDIDO ]]*Tabla1[[#This Row],[PRECIO CON DSCTO]])</f>
        <v>0</v>
      </c>
      <c r="Q1135" s="18">
        <f>(Tabla1[[#This Row],[PRECIO REF BS]]*Tabla1[[#This Row],[PEDIDO ]])</f>
        <v>0</v>
      </c>
    </row>
    <row r="1136" spans="1:18" s="25" customFormat="1" ht="31.5" customHeight="1" x14ac:dyDescent="0.3">
      <c r="A1136" s="33" t="s">
        <v>374</v>
      </c>
      <c r="B1136" s="87">
        <v>7591619000749</v>
      </c>
      <c r="C1136" s="88" t="s">
        <v>1714</v>
      </c>
      <c r="D1136" s="166" t="s">
        <v>1715</v>
      </c>
      <c r="E1136" s="116">
        <v>46295</v>
      </c>
      <c r="F1136" s="90" t="s">
        <v>128</v>
      </c>
      <c r="G1136" s="89" t="s">
        <v>20</v>
      </c>
      <c r="H1136" s="28"/>
      <c r="I1136" s="117">
        <v>19</v>
      </c>
      <c r="J1136" s="117">
        <v>3.1346099999999999</v>
      </c>
      <c r="K1136" s="115"/>
      <c r="L1136" s="48">
        <f>Tabla1[[#This Row],[PRECIO REF        ($)]]-Tabla1[PRECIO REF        ($)]*Tabla1[OFERTA]</f>
        <v>3.1346099999999999</v>
      </c>
      <c r="M1136" s="109">
        <f>$F$3*Tabla1[[#This Row],[PRECIO CON DSCTO]]</f>
        <v>924.61559823899995</v>
      </c>
      <c r="N1136" s="31"/>
      <c r="O1136" s="49"/>
      <c r="P1136" s="30">
        <f>(Tabla1[[#This Row],[PEDIDO ]]*Tabla1[[#This Row],[PRECIO CON DSCTO]])</f>
        <v>0</v>
      </c>
      <c r="Q1136" s="18">
        <f>(Tabla1[[#This Row],[PRECIO REF BS]]*Tabla1[[#This Row],[PEDIDO ]])</f>
        <v>0</v>
      </c>
    </row>
    <row r="1137" spans="1:17" s="25" customFormat="1" ht="31.5" customHeight="1" x14ac:dyDescent="0.3">
      <c r="A1137" s="33" t="s">
        <v>374</v>
      </c>
      <c r="B1137" s="87">
        <v>7594001101154</v>
      </c>
      <c r="C1137" s="88" t="s">
        <v>990</v>
      </c>
      <c r="D1137" s="185" t="s">
        <v>998</v>
      </c>
      <c r="E1137" s="116">
        <v>47268</v>
      </c>
      <c r="F1137" s="150" t="s">
        <v>119</v>
      </c>
      <c r="G1137" s="89" t="s">
        <v>20</v>
      </c>
      <c r="H1137" s="28" t="s">
        <v>2632</v>
      </c>
      <c r="I1137" s="117">
        <v>53</v>
      </c>
      <c r="J1137" s="117">
        <v>3.33</v>
      </c>
      <c r="K1137" s="115"/>
      <c r="L1137" s="48">
        <f>Tabla1[[#This Row],[PRECIO REF        ($)]]-Tabla1[PRECIO REF        ($)]*Tabla1[OFERTA]</f>
        <v>3.33</v>
      </c>
      <c r="M1137" s="109">
        <f>$F$3*Tabla1[[#This Row],[PRECIO CON DSCTO]]</f>
        <v>982.24976700000002</v>
      </c>
      <c r="N1137" s="31"/>
      <c r="O1137" s="49"/>
      <c r="P1137" s="30">
        <f>(Tabla1[[#This Row],[PEDIDO ]]*Tabla1[[#This Row],[PRECIO CON DSCTO]])</f>
        <v>0</v>
      </c>
      <c r="Q1137" s="30">
        <f>(Tabla1[[#This Row],[PRECIO REF BS]]*Tabla1[[#This Row],[PEDIDO ]])</f>
        <v>0</v>
      </c>
    </row>
    <row r="1138" spans="1:17" s="25" customFormat="1" ht="31.5" customHeight="1" x14ac:dyDescent="0.3">
      <c r="A1138" s="33" t="s">
        <v>374</v>
      </c>
      <c r="B1138" s="87">
        <v>7594001101178</v>
      </c>
      <c r="C1138" s="88" t="s">
        <v>1837</v>
      </c>
      <c r="D1138" s="147" t="s">
        <v>1838</v>
      </c>
      <c r="E1138" s="116">
        <v>47756</v>
      </c>
      <c r="F1138" s="150" t="s">
        <v>119</v>
      </c>
      <c r="G1138" s="89" t="s">
        <v>20</v>
      </c>
      <c r="H1138" s="28" t="s">
        <v>2632</v>
      </c>
      <c r="I1138" s="117">
        <v>88</v>
      </c>
      <c r="J1138" s="117">
        <v>2.78</v>
      </c>
      <c r="K1138" s="115"/>
      <c r="L1138" s="48">
        <f>Tabla1[[#This Row],[PRECIO REF        ($)]]-Tabla1[PRECIO REF        ($)]*Tabla1[OFERTA]</f>
        <v>2.78</v>
      </c>
      <c r="M1138" s="109">
        <f>$F$3*Tabla1[[#This Row],[PRECIO CON DSCTO]]</f>
        <v>820.01632199999995</v>
      </c>
      <c r="N1138" s="31"/>
      <c r="O1138" s="49"/>
      <c r="P1138" s="30">
        <f>(Tabla1[[#This Row],[PEDIDO ]]*Tabla1[[#This Row],[PRECIO CON DSCTO]])</f>
        <v>0</v>
      </c>
      <c r="Q1138" s="30">
        <f>(Tabla1[[#This Row],[PRECIO REF BS]]*Tabla1[[#This Row],[PEDIDO ]])</f>
        <v>0</v>
      </c>
    </row>
    <row r="1139" spans="1:17" s="25" customFormat="1" ht="31.5" customHeight="1" x14ac:dyDescent="0.3">
      <c r="A1139" s="33" t="s">
        <v>374</v>
      </c>
      <c r="B1139" s="87">
        <v>7594001101185</v>
      </c>
      <c r="C1139" s="88" t="s">
        <v>1839</v>
      </c>
      <c r="D1139" s="148" t="s">
        <v>1840</v>
      </c>
      <c r="E1139" s="116">
        <v>47756</v>
      </c>
      <c r="F1139" s="150" t="s">
        <v>119</v>
      </c>
      <c r="G1139" s="89" t="s">
        <v>20</v>
      </c>
      <c r="H1139" s="28" t="s">
        <v>2632</v>
      </c>
      <c r="I1139" s="117">
        <v>52</v>
      </c>
      <c r="J1139" s="117">
        <v>4.54</v>
      </c>
      <c r="K1139" s="115"/>
      <c r="L1139" s="48">
        <f>Tabla1[[#This Row],[PRECIO REF        ($)]]-Tabla1[PRECIO REF        ($)]*Tabla1[OFERTA]</f>
        <v>4.54</v>
      </c>
      <c r="M1139" s="109">
        <f>$F$3*Tabla1[[#This Row],[PRECIO CON DSCTO]]</f>
        <v>1339.163346</v>
      </c>
      <c r="N1139" s="31"/>
      <c r="O1139" s="49"/>
      <c r="P1139" s="30">
        <f>(Tabla1[[#This Row],[PEDIDO ]]*Tabla1[[#This Row],[PRECIO CON DSCTO]])</f>
        <v>0</v>
      </c>
      <c r="Q1139" s="30">
        <f>(Tabla1[[#This Row],[PRECIO REF BS]]*Tabla1[[#This Row],[PEDIDO ]])</f>
        <v>0</v>
      </c>
    </row>
    <row r="1140" spans="1:17" s="25" customFormat="1" ht="31.5" customHeight="1" x14ac:dyDescent="0.3">
      <c r="A1140" s="33" t="s">
        <v>374</v>
      </c>
      <c r="B1140" s="87">
        <v>7592803001320</v>
      </c>
      <c r="C1140" s="88" t="s">
        <v>432</v>
      </c>
      <c r="D1140" s="142" t="s">
        <v>1266</v>
      </c>
      <c r="E1140" s="116">
        <v>46476</v>
      </c>
      <c r="F1140" s="88" t="s">
        <v>116</v>
      </c>
      <c r="G1140" s="89" t="s">
        <v>20</v>
      </c>
      <c r="H1140" s="28"/>
      <c r="I1140" s="117">
        <v>45</v>
      </c>
      <c r="J1140" s="117">
        <v>4.8</v>
      </c>
      <c r="K1140" s="115"/>
      <c r="L1140" s="48">
        <f>Tabla1[[#This Row],[PRECIO REF        ($)]]-Tabla1[PRECIO REF        ($)]*Tabla1[OFERTA]</f>
        <v>4.8</v>
      </c>
      <c r="M1140" s="109">
        <f>$F$3*Tabla1[[#This Row],[PRECIO CON DSCTO]]</f>
        <v>1415.8555199999998</v>
      </c>
      <c r="N1140" s="31"/>
      <c r="O1140" s="49"/>
      <c r="P1140" s="30">
        <f>(Tabla1[[#This Row],[PEDIDO ]]*Tabla1[[#This Row],[PRECIO CON DSCTO]])</f>
        <v>0</v>
      </c>
      <c r="Q1140" s="30">
        <f>(Tabla1[[#This Row],[PRECIO REF BS]]*Tabla1[[#This Row],[PEDIDO ]])</f>
        <v>0</v>
      </c>
    </row>
    <row r="1141" spans="1:17" s="25" customFormat="1" ht="31.5" customHeight="1" x14ac:dyDescent="0.3">
      <c r="A1141" s="33" t="s">
        <v>374</v>
      </c>
      <c r="B1141" s="87">
        <v>7592803001368</v>
      </c>
      <c r="C1141" s="88" t="s">
        <v>1227</v>
      </c>
      <c r="D1141" s="157" t="s">
        <v>1267</v>
      </c>
      <c r="E1141" s="116">
        <v>46325</v>
      </c>
      <c r="F1141" s="88" t="s">
        <v>116</v>
      </c>
      <c r="G1141" s="89" t="s">
        <v>20</v>
      </c>
      <c r="H1141" s="28"/>
      <c r="I1141" s="117">
        <v>37</v>
      </c>
      <c r="J1141" s="117">
        <v>4.75</v>
      </c>
      <c r="K1141" s="113"/>
      <c r="L1141" s="48">
        <f>Tabla1[[#This Row],[PRECIO REF        ($)]]-Tabla1[PRECIO REF        ($)]*Tabla1[OFERTA]</f>
        <v>4.75</v>
      </c>
      <c r="M1141" s="109">
        <f>$F$3*Tabla1[[#This Row],[PRECIO CON DSCTO]]</f>
        <v>1401.107025</v>
      </c>
      <c r="N1141" s="31"/>
      <c r="O1141" s="49"/>
      <c r="P1141" s="30">
        <f>(Tabla1[[#This Row],[PEDIDO ]]*Tabla1[[#This Row],[PRECIO CON DSCTO]])</f>
        <v>0</v>
      </c>
      <c r="Q1141" s="30">
        <f>(Tabla1[[#This Row],[PRECIO REF BS]]*Tabla1[[#This Row],[PEDIDO ]])</f>
        <v>0</v>
      </c>
    </row>
    <row r="1142" spans="1:17" s="25" customFormat="1" ht="31.5" customHeight="1" x14ac:dyDescent="0.3">
      <c r="A1142" s="50" t="s">
        <v>374</v>
      </c>
      <c r="B1142" s="87">
        <v>7592803000460</v>
      </c>
      <c r="C1142" s="88" t="s">
        <v>1228</v>
      </c>
      <c r="D1142" s="155" t="s">
        <v>1252</v>
      </c>
      <c r="E1142" s="116">
        <v>46476</v>
      </c>
      <c r="F1142" s="88" t="s">
        <v>116</v>
      </c>
      <c r="G1142" s="89" t="s">
        <v>20</v>
      </c>
      <c r="H1142" s="28"/>
      <c r="I1142" s="117">
        <v>19</v>
      </c>
      <c r="J1142" s="117">
        <v>5.61</v>
      </c>
      <c r="K1142" s="113"/>
      <c r="L1142" s="29">
        <f>Tabla1[[#This Row],[PRECIO REF        ($)]]-Tabla1[PRECIO REF        ($)]*Tabla1[OFERTA]</f>
        <v>5.61</v>
      </c>
      <c r="M1142" s="109">
        <f>$F$3*Tabla1[[#This Row],[PRECIO CON DSCTO]]</f>
        <v>1654.7811390000002</v>
      </c>
      <c r="N1142" s="31"/>
      <c r="O1142" s="32"/>
      <c r="P1142" s="30">
        <f>(Tabla1[[#This Row],[PEDIDO ]]*Tabla1[[#This Row],[PRECIO CON DSCTO]])</f>
        <v>0</v>
      </c>
      <c r="Q1142" s="30">
        <f>(Tabla1[[#This Row],[PRECIO REF BS]]*Tabla1[[#This Row],[PEDIDO ]])</f>
        <v>0</v>
      </c>
    </row>
    <row r="1143" spans="1:17" s="25" customFormat="1" ht="31.5" customHeight="1" x14ac:dyDescent="0.3">
      <c r="A1143" s="33" t="s">
        <v>374</v>
      </c>
      <c r="B1143" s="87">
        <v>7592803002419</v>
      </c>
      <c r="C1143" s="88" t="s">
        <v>2310</v>
      </c>
      <c r="D1143" s="104" t="s">
        <v>2311</v>
      </c>
      <c r="E1143" s="116">
        <v>46568</v>
      </c>
      <c r="F1143" s="88" t="s">
        <v>116</v>
      </c>
      <c r="G1143" s="89" t="s">
        <v>20</v>
      </c>
      <c r="H1143" s="28"/>
      <c r="I1143" s="117">
        <v>68</v>
      </c>
      <c r="J1143" s="117">
        <v>4.13</v>
      </c>
      <c r="K1143" s="113"/>
      <c r="L1143" s="48">
        <f>Tabla1[[#This Row],[PRECIO REF        ($)]]-Tabla1[PRECIO REF        ($)]*Tabla1[OFERTA]</f>
        <v>4.13</v>
      </c>
      <c r="M1143" s="109">
        <f>$F$3*Tabla1[[#This Row],[PRECIO CON DSCTO]]</f>
        <v>1218.2256869999999</v>
      </c>
      <c r="N1143" s="31"/>
      <c r="O1143" s="49"/>
      <c r="P1143" s="30">
        <f>(Tabla1[[#This Row],[PEDIDO ]]*Tabla1[[#This Row],[PRECIO CON DSCTO]])</f>
        <v>0</v>
      </c>
      <c r="Q1143" s="30">
        <f>(Tabla1[[#This Row],[PRECIO REF BS]]*Tabla1[[#This Row],[PEDIDO ]])</f>
        <v>0</v>
      </c>
    </row>
    <row r="1144" spans="1:17" s="25" customFormat="1" ht="31.5" customHeight="1" x14ac:dyDescent="0.3">
      <c r="A1144" s="50" t="s">
        <v>374</v>
      </c>
      <c r="B1144" s="87">
        <v>7590027001997</v>
      </c>
      <c r="C1144" s="88" t="s">
        <v>459</v>
      </c>
      <c r="D1144" s="146" t="s">
        <v>460</v>
      </c>
      <c r="E1144" s="116">
        <v>46203</v>
      </c>
      <c r="F1144" s="139" t="s">
        <v>114</v>
      </c>
      <c r="G1144" s="89" t="s">
        <v>20</v>
      </c>
      <c r="H1144" s="28"/>
      <c r="I1144" s="117">
        <v>51</v>
      </c>
      <c r="J1144" s="117">
        <v>2.9</v>
      </c>
      <c r="K1144" s="113"/>
      <c r="L1144" s="29">
        <f>Tabla1[[#This Row],[PRECIO REF        ($)]]-Tabla1[PRECIO REF        ($)]*Tabla1[OFERTA]</f>
        <v>2.9</v>
      </c>
      <c r="M1144" s="109">
        <f>$F$3*Tabla1[[#This Row],[PRECIO CON DSCTO]]</f>
        <v>855.41270999999995</v>
      </c>
      <c r="N1144" s="31"/>
      <c r="O1144" s="32"/>
      <c r="P1144" s="30">
        <f>(Tabla1[[#This Row],[PEDIDO ]]*Tabla1[[#This Row],[PRECIO CON DSCTO]])</f>
        <v>0</v>
      </c>
      <c r="Q1144" s="30">
        <f>(Tabla1[[#This Row],[PRECIO REF BS]]*Tabla1[[#This Row],[PEDIDO ]])</f>
        <v>0</v>
      </c>
    </row>
    <row r="1145" spans="1:17" s="25" customFormat="1" ht="31.5" customHeight="1" x14ac:dyDescent="0.3">
      <c r="A1145" s="50" t="s">
        <v>374</v>
      </c>
      <c r="B1145" s="87">
        <v>7597758001616</v>
      </c>
      <c r="C1145" s="88" t="s">
        <v>1762</v>
      </c>
      <c r="D1145" s="166" t="s">
        <v>1763</v>
      </c>
      <c r="E1145" s="116">
        <v>46326</v>
      </c>
      <c r="F1145" s="97" t="s">
        <v>26</v>
      </c>
      <c r="G1145" s="89" t="s">
        <v>20</v>
      </c>
      <c r="H1145" s="28"/>
      <c r="I1145" s="117">
        <v>18</v>
      </c>
      <c r="J1145" s="117">
        <v>2.8229600000000001</v>
      </c>
      <c r="K1145" s="113"/>
      <c r="L1145" s="29">
        <f>Tabla1[[#This Row],[PRECIO REF        ($)]]-Tabla1[PRECIO REF        ($)]*Tabla1[OFERTA]</f>
        <v>2.8229600000000001</v>
      </c>
      <c r="M1145" s="109">
        <f>$F$3*Tabla1[[#This Row],[PRECIO CON DSCTO]]</f>
        <v>832.68822890400008</v>
      </c>
      <c r="N1145" s="31"/>
      <c r="O1145" s="32"/>
      <c r="P1145" s="30">
        <f>(Tabla1[[#This Row],[PEDIDO ]]*Tabla1[[#This Row],[PRECIO CON DSCTO]])</f>
        <v>0</v>
      </c>
      <c r="Q1145" s="30">
        <f>(Tabla1[[#This Row],[PRECIO REF BS]]*Tabla1[[#This Row],[PEDIDO ]])</f>
        <v>0</v>
      </c>
    </row>
    <row r="1146" spans="1:17" s="25" customFormat="1" ht="31.5" customHeight="1" x14ac:dyDescent="0.3">
      <c r="A1146" s="50" t="s">
        <v>374</v>
      </c>
      <c r="B1146" s="87">
        <v>7591020081092</v>
      </c>
      <c r="C1146" s="88" t="s">
        <v>2000</v>
      </c>
      <c r="D1146" s="155" t="s">
        <v>2001</v>
      </c>
      <c r="E1146" s="116">
        <v>46203</v>
      </c>
      <c r="F1146" s="90" t="s">
        <v>107</v>
      </c>
      <c r="G1146" s="89" t="s">
        <v>20</v>
      </c>
      <c r="H1146" s="28"/>
      <c r="I1146" s="117">
        <v>21</v>
      </c>
      <c r="J1146" s="117">
        <v>6.7827999999999999</v>
      </c>
      <c r="K1146" s="113"/>
      <c r="L1146" s="29">
        <f>Tabla1[[#This Row],[PRECIO REF        ($)]]-Tabla1[PRECIO REF        ($)]*Tabla1[OFERTA]</f>
        <v>6.7827999999999999</v>
      </c>
      <c r="M1146" s="109">
        <f>$F$3*Tabla1[[#This Row],[PRECIO CON DSCTO]]</f>
        <v>2000.7218377199999</v>
      </c>
      <c r="N1146" s="30"/>
      <c r="O1146" s="32"/>
      <c r="P1146" s="30">
        <f>(Tabla1[[#This Row],[PEDIDO ]]*Tabla1[[#This Row],[PRECIO CON DSCTO]])</f>
        <v>0</v>
      </c>
      <c r="Q1146" s="30">
        <f>(Tabla1[[#This Row],[PRECIO REF BS]]*Tabla1[[#This Row],[PEDIDO ]])</f>
        <v>0</v>
      </c>
    </row>
    <row r="1147" spans="1:17" s="25" customFormat="1" ht="31.5" customHeight="1" x14ac:dyDescent="0.3">
      <c r="A1147" s="33" t="s">
        <v>374</v>
      </c>
      <c r="B1147" s="87">
        <v>8908007037383</v>
      </c>
      <c r="C1147" s="88" t="s">
        <v>2048</v>
      </c>
      <c r="D1147" s="93" t="s">
        <v>2049</v>
      </c>
      <c r="E1147" s="116">
        <v>46691</v>
      </c>
      <c r="F1147" s="139" t="s">
        <v>401</v>
      </c>
      <c r="G1147" s="89" t="s">
        <v>20</v>
      </c>
      <c r="H1147" s="28"/>
      <c r="I1147" s="117">
        <v>44</v>
      </c>
      <c r="J1147" s="117">
        <v>2.0701900000000002</v>
      </c>
      <c r="K1147" s="113"/>
      <c r="L1147" s="48">
        <f>Tabla1[[#This Row],[PRECIO REF        ($)]]-Tabla1[PRECIO REF        ($)]*Tabla1[OFERTA]</f>
        <v>2.0701900000000002</v>
      </c>
      <c r="M1147" s="109">
        <f>$F$3*Tabla1[[#This Row],[PRECIO CON DSCTO]]</f>
        <v>610.64373728100009</v>
      </c>
      <c r="N1147" s="31"/>
      <c r="O1147" s="49"/>
      <c r="P1147" s="30">
        <f>(Tabla1[[#This Row],[PEDIDO ]]*Tabla1[[#This Row],[PRECIO CON DSCTO]])</f>
        <v>0</v>
      </c>
      <c r="Q1147" s="30">
        <f>(Tabla1[[#This Row],[PRECIO REF BS]]*Tabla1[[#This Row],[PEDIDO ]])</f>
        <v>0</v>
      </c>
    </row>
    <row r="1148" spans="1:17" s="25" customFormat="1" ht="31.5" customHeight="1" x14ac:dyDescent="0.3">
      <c r="A1148" s="33" t="s">
        <v>374</v>
      </c>
      <c r="B1148" s="87">
        <v>8906005119292</v>
      </c>
      <c r="C1148" s="88" t="s">
        <v>2116</v>
      </c>
      <c r="D1148" s="142" t="s">
        <v>2117</v>
      </c>
      <c r="E1148" s="116">
        <v>46722</v>
      </c>
      <c r="F1148" s="96" t="s">
        <v>52</v>
      </c>
      <c r="G1148" s="89" t="s">
        <v>20</v>
      </c>
      <c r="H1148" s="28"/>
      <c r="I1148" s="117">
        <v>315</v>
      </c>
      <c r="J1148" s="117">
        <v>0.75</v>
      </c>
      <c r="K1148" s="113"/>
      <c r="L1148" s="48">
        <f>Tabla1[[#This Row],[PRECIO REF        ($)]]-Tabla1[PRECIO REF        ($)]*Tabla1[OFERTA]</f>
        <v>0.75</v>
      </c>
      <c r="M1148" s="109">
        <f>$F$3*Tabla1[[#This Row],[PRECIO CON DSCTO]]</f>
        <v>221.22742499999998</v>
      </c>
      <c r="N1148" s="31"/>
      <c r="O1148" s="49"/>
      <c r="P1148" s="30">
        <f>(Tabla1[[#This Row],[PEDIDO ]]*Tabla1[[#This Row],[PRECIO CON DSCTO]])</f>
        <v>0</v>
      </c>
      <c r="Q1148" s="30">
        <f>(Tabla1[[#This Row],[PRECIO REF BS]]*Tabla1[[#This Row],[PEDIDO ]])</f>
        <v>0</v>
      </c>
    </row>
    <row r="1149" spans="1:17" s="25" customFormat="1" ht="31.5" customHeight="1" x14ac:dyDescent="0.3">
      <c r="A1149" s="33" t="s">
        <v>374</v>
      </c>
      <c r="B1149" s="87">
        <v>7702870003657</v>
      </c>
      <c r="C1149" s="88" t="s">
        <v>2625</v>
      </c>
      <c r="D1149" s="197" t="s">
        <v>2626</v>
      </c>
      <c r="E1149" s="116">
        <v>46203</v>
      </c>
      <c r="F1149" s="139" t="s">
        <v>2631</v>
      </c>
      <c r="G1149" s="89" t="s">
        <v>20</v>
      </c>
      <c r="H1149" s="28"/>
      <c r="I1149" s="117">
        <v>143</v>
      </c>
      <c r="J1149" s="117">
        <v>0.97321000000000002</v>
      </c>
      <c r="K1149" s="113"/>
      <c r="L1149" s="48">
        <f>Tabla1[[#This Row],[PRECIO REF        ($)]]-Tabla1[PRECIO REF        ($)]*Tabla1[OFERTA]</f>
        <v>0.97321000000000002</v>
      </c>
      <c r="M1149" s="109">
        <f>$F$3*Tabla1[[#This Row],[PRECIO CON DSCTO]]</f>
        <v>287.06765637900003</v>
      </c>
      <c r="N1149" s="31"/>
      <c r="O1149" s="49"/>
      <c r="P1149" s="30">
        <f>(Tabla1[[#This Row],[PEDIDO ]]*Tabla1[[#This Row],[PRECIO CON DSCTO]])</f>
        <v>0</v>
      </c>
      <c r="Q1149" s="30">
        <f>(Tabla1[[#This Row],[PRECIO REF BS]]*Tabla1[[#This Row],[PEDIDO ]])</f>
        <v>0</v>
      </c>
    </row>
    <row r="1150" spans="1:17" s="25" customFormat="1" ht="31.5" customHeight="1" x14ac:dyDescent="0.3">
      <c r="A1150" s="33" t="s">
        <v>374</v>
      </c>
      <c r="B1150" s="87">
        <v>7501298225951</v>
      </c>
      <c r="C1150" s="88" t="s">
        <v>571</v>
      </c>
      <c r="D1150" s="140" t="s">
        <v>650</v>
      </c>
      <c r="E1150" s="116">
        <v>46233</v>
      </c>
      <c r="F1150" s="158" t="s">
        <v>437</v>
      </c>
      <c r="G1150" s="89" t="s">
        <v>20</v>
      </c>
      <c r="H1150" s="28"/>
      <c r="I1150" s="117">
        <v>1</v>
      </c>
      <c r="J1150" s="117">
        <v>19.89059</v>
      </c>
      <c r="K1150" s="113"/>
      <c r="L1150" s="48">
        <f>Tabla1[[#This Row],[PRECIO REF        ($)]]-Tabla1[PRECIO REF        ($)]*Tabla1[OFERTA]</f>
        <v>19.89059</v>
      </c>
      <c r="M1150" s="109">
        <f>$F$3*Tabla1[[#This Row],[PRECIO CON DSCTO]]</f>
        <v>5867.1253432409994</v>
      </c>
      <c r="N1150" s="30"/>
      <c r="O1150" s="49"/>
      <c r="P1150" s="30">
        <f>(Tabla1[[#This Row],[PEDIDO ]]*Tabla1[[#This Row],[PRECIO CON DSCTO]])</f>
        <v>0</v>
      </c>
      <c r="Q1150" s="30">
        <f>(Tabla1[[#This Row],[PRECIO REF BS]]*Tabla1[[#This Row],[PEDIDO ]])</f>
        <v>0</v>
      </c>
    </row>
    <row r="1151" spans="1:17" s="25" customFormat="1" ht="31.5" customHeight="1" x14ac:dyDescent="0.3">
      <c r="A1151" s="33" t="s">
        <v>374</v>
      </c>
      <c r="B1151" s="87">
        <v>7501298225944</v>
      </c>
      <c r="C1151" s="88" t="s">
        <v>572</v>
      </c>
      <c r="D1151" s="140" t="s">
        <v>651</v>
      </c>
      <c r="E1151" s="116">
        <v>46264</v>
      </c>
      <c r="F1151" s="158" t="s">
        <v>437</v>
      </c>
      <c r="G1151" s="89" t="s">
        <v>20</v>
      </c>
      <c r="H1151" s="28"/>
      <c r="I1151" s="117">
        <v>1</v>
      </c>
      <c r="J1151" s="117">
        <v>22.46</v>
      </c>
      <c r="K1151" s="113"/>
      <c r="L1151" s="48">
        <f>Tabla1[[#This Row],[PRECIO REF        ($)]]-Tabla1[PRECIO REF        ($)]*Tabla1[OFERTA]</f>
        <v>22.46</v>
      </c>
      <c r="M1151" s="109">
        <f>$F$3*Tabla1[[#This Row],[PRECIO CON DSCTO]]</f>
        <v>6625.0239540000002</v>
      </c>
      <c r="N1151" s="31"/>
      <c r="O1151" s="49"/>
      <c r="P1151" s="30">
        <f>(Tabla1[[#This Row],[PEDIDO ]]*Tabla1[[#This Row],[PRECIO CON DSCTO]])</f>
        <v>0</v>
      </c>
      <c r="Q1151" s="30">
        <f>(Tabla1[[#This Row],[PRECIO REF BS]]*Tabla1[[#This Row],[PEDIDO ]])</f>
        <v>0</v>
      </c>
    </row>
    <row r="1152" spans="1:17" s="25" customFormat="1" ht="31.5" customHeight="1" x14ac:dyDescent="0.3">
      <c r="A1152" s="33" t="s">
        <v>374</v>
      </c>
      <c r="B1152" s="87">
        <v>7597758000497</v>
      </c>
      <c r="C1152" s="88" t="s">
        <v>461</v>
      </c>
      <c r="D1152" s="104" t="s">
        <v>1686</v>
      </c>
      <c r="E1152" s="116">
        <v>46295</v>
      </c>
      <c r="F1152" s="97" t="s">
        <v>26</v>
      </c>
      <c r="G1152" s="89" t="s">
        <v>20</v>
      </c>
      <c r="H1152" s="28"/>
      <c r="I1152" s="117">
        <v>11</v>
      </c>
      <c r="J1152" s="117">
        <v>7.71</v>
      </c>
      <c r="K1152" s="113"/>
      <c r="L1152" s="48">
        <f>Tabla1[[#This Row],[PRECIO REF        ($)]]-Tabla1[PRECIO REF        ($)]*Tabla1[OFERTA]</f>
        <v>7.71</v>
      </c>
      <c r="M1152" s="109">
        <f>$F$3*Tabla1[[#This Row],[PRECIO CON DSCTO]]</f>
        <v>2274.2179289999999</v>
      </c>
      <c r="N1152" s="31"/>
      <c r="O1152" s="49"/>
      <c r="P1152" s="30">
        <f>(Tabla1[[#This Row],[PEDIDO ]]*Tabla1[[#This Row],[PRECIO CON DSCTO]])</f>
        <v>0</v>
      </c>
      <c r="Q1152" s="30">
        <f>(Tabla1[[#This Row],[PRECIO REF BS]]*Tabla1[[#This Row],[PEDIDO ]])</f>
        <v>0</v>
      </c>
    </row>
    <row r="1153" spans="1:17" s="25" customFormat="1" ht="31.5" customHeight="1" x14ac:dyDescent="0.3">
      <c r="A1153" s="50" t="s">
        <v>374</v>
      </c>
      <c r="B1153" s="87">
        <v>7597758001418</v>
      </c>
      <c r="C1153" s="88" t="s">
        <v>1536</v>
      </c>
      <c r="D1153" s="155" t="s">
        <v>1549</v>
      </c>
      <c r="E1153" s="116">
        <v>46660</v>
      </c>
      <c r="F1153" s="97" t="s">
        <v>26</v>
      </c>
      <c r="G1153" s="89" t="s">
        <v>20</v>
      </c>
      <c r="H1153" s="28"/>
      <c r="I1153" s="117">
        <v>23</v>
      </c>
      <c r="J1153" s="117">
        <v>10.69253</v>
      </c>
      <c r="K1153" s="113"/>
      <c r="L1153" s="29">
        <f>Tabla1[[#This Row],[PRECIO REF        ($)]]-Tabla1[PRECIO REF        ($)]*Tabla1[OFERTA]</f>
        <v>10.69253</v>
      </c>
      <c r="M1153" s="109">
        <f>$F$3*Tabla1[[#This Row],[PRECIO CON DSCTO]]</f>
        <v>3153.9745048469999</v>
      </c>
      <c r="N1153" s="31"/>
      <c r="O1153" s="32"/>
      <c r="P1153" s="30">
        <f>(Tabla1[[#This Row],[PEDIDO ]]*Tabla1[[#This Row],[PRECIO CON DSCTO]])</f>
        <v>0</v>
      </c>
      <c r="Q1153" s="30">
        <f>(Tabla1[[#This Row],[PRECIO REF BS]]*Tabla1[[#This Row],[PEDIDO ]])</f>
        <v>0</v>
      </c>
    </row>
    <row r="1154" spans="1:17" s="25" customFormat="1" ht="31.5" customHeight="1" x14ac:dyDescent="0.3">
      <c r="A1154" s="33" t="s">
        <v>374</v>
      </c>
      <c r="B1154" s="87">
        <v>8906005118134</v>
      </c>
      <c r="C1154" s="88" t="s">
        <v>2118</v>
      </c>
      <c r="D1154" s="197" t="s">
        <v>2119</v>
      </c>
      <c r="E1154" s="116">
        <v>46391</v>
      </c>
      <c r="F1154" s="96" t="s">
        <v>52</v>
      </c>
      <c r="G1154" s="89" t="s">
        <v>20</v>
      </c>
      <c r="H1154" s="28"/>
      <c r="I1154" s="117">
        <v>81</v>
      </c>
      <c r="J1154" s="117">
        <v>1.716</v>
      </c>
      <c r="K1154" s="113"/>
      <c r="L1154" s="48">
        <f>Tabla1[[#This Row],[PRECIO REF        ($)]]-Tabla1[PRECIO REF        ($)]*Tabla1[OFERTA]</f>
        <v>1.716</v>
      </c>
      <c r="M1154" s="109">
        <f>$F$3*Tabla1[[#This Row],[PRECIO CON DSCTO]]</f>
        <v>506.16834839999996</v>
      </c>
      <c r="N1154" s="31"/>
      <c r="O1154" s="49"/>
      <c r="P1154" s="30">
        <f>(Tabla1[[#This Row],[PEDIDO ]]*Tabla1[[#This Row],[PRECIO CON DSCTO]])</f>
        <v>0</v>
      </c>
      <c r="Q1154" s="30">
        <f>(Tabla1[[#This Row],[PRECIO REF BS]]*Tabla1[[#This Row],[PEDIDO ]])</f>
        <v>0</v>
      </c>
    </row>
    <row r="1155" spans="1:17" s="25" customFormat="1" ht="31.5" customHeight="1" x14ac:dyDescent="0.3">
      <c r="A1155" s="33" t="s">
        <v>374</v>
      </c>
      <c r="B1155" s="87">
        <v>8908007037390</v>
      </c>
      <c r="C1155" s="88" t="s">
        <v>1356</v>
      </c>
      <c r="D1155" s="151" t="s">
        <v>1378</v>
      </c>
      <c r="E1155" s="116">
        <v>46751</v>
      </c>
      <c r="F1155" s="139" t="s">
        <v>401</v>
      </c>
      <c r="G1155" s="89" t="s">
        <v>20</v>
      </c>
      <c r="H1155" s="28"/>
      <c r="I1155" s="117">
        <v>15</v>
      </c>
      <c r="J1155" s="117">
        <v>1.9749000000000001</v>
      </c>
      <c r="K1155" s="113"/>
      <c r="L1155" s="48">
        <f>Tabla1[[#This Row],[PRECIO REF        ($)]]-Tabla1[PRECIO REF        ($)]*Tabla1[OFERTA]</f>
        <v>1.9749000000000001</v>
      </c>
      <c r="M1155" s="109">
        <f>$F$3*Tabla1[[#This Row],[PRECIO CON DSCTO]]</f>
        <v>582.53605550999998</v>
      </c>
      <c r="N1155" s="31"/>
      <c r="O1155" s="49"/>
      <c r="P1155" s="30">
        <f>(Tabla1[[#This Row],[PEDIDO ]]*Tabla1[[#This Row],[PRECIO CON DSCTO]])</f>
        <v>0</v>
      </c>
      <c r="Q1155" s="18">
        <f>(Tabla1[[#This Row],[PRECIO REF BS]]*Tabla1[[#This Row],[PEDIDO ]])</f>
        <v>0</v>
      </c>
    </row>
    <row r="1156" spans="1:17" s="25" customFormat="1" ht="31.5" customHeight="1" x14ac:dyDescent="0.3">
      <c r="A1156" s="33" t="s">
        <v>374</v>
      </c>
      <c r="B1156" s="87">
        <v>7702184110157</v>
      </c>
      <c r="C1156" s="88" t="s">
        <v>2711</v>
      </c>
      <c r="D1156" s="146" t="s">
        <v>2712</v>
      </c>
      <c r="E1156" s="116">
        <v>46903</v>
      </c>
      <c r="F1156" s="92" t="s">
        <v>167</v>
      </c>
      <c r="G1156" s="89" t="s">
        <v>20</v>
      </c>
      <c r="H1156" s="28"/>
      <c r="I1156" s="117">
        <v>12</v>
      </c>
      <c r="J1156" s="117">
        <v>0.36</v>
      </c>
      <c r="K1156" s="113"/>
      <c r="L1156" s="48">
        <f>Tabla1[[#This Row],[PRECIO REF        ($)]]-Tabla1[PRECIO REF        ($)]*Tabla1[OFERTA]</f>
        <v>0.36</v>
      </c>
      <c r="M1156" s="109">
        <f>$F$3*Tabla1[[#This Row],[PRECIO CON DSCTO]]</f>
        <v>106.18916399999999</v>
      </c>
      <c r="N1156" s="31"/>
      <c r="O1156" s="49"/>
      <c r="P1156" s="30">
        <f>(Tabla1[[#This Row],[PEDIDO ]]*Tabla1[[#This Row],[PRECIO CON DSCTO]])</f>
        <v>0</v>
      </c>
      <c r="Q1156" s="30">
        <f>(Tabla1[[#This Row],[PRECIO REF BS]]*Tabla1[[#This Row],[PEDIDO ]])</f>
        <v>0</v>
      </c>
    </row>
    <row r="1157" spans="1:17" s="25" customFormat="1" ht="31.5" customHeight="1" x14ac:dyDescent="0.3">
      <c r="A1157" s="33" t="s">
        <v>374</v>
      </c>
      <c r="B1157" s="87">
        <v>7702184010150</v>
      </c>
      <c r="C1157" s="88" t="s">
        <v>2713</v>
      </c>
      <c r="D1157" s="162" t="s">
        <v>2714</v>
      </c>
      <c r="E1157" s="116">
        <v>46783</v>
      </c>
      <c r="F1157" s="92" t="s">
        <v>167</v>
      </c>
      <c r="G1157" s="89" t="s">
        <v>20</v>
      </c>
      <c r="H1157" s="28"/>
      <c r="I1157" s="117">
        <v>6</v>
      </c>
      <c r="J1157" s="117">
        <v>1.38</v>
      </c>
      <c r="K1157" s="113"/>
      <c r="L1157" s="48">
        <f>Tabla1[[#This Row],[PRECIO REF        ($)]]-Tabla1[PRECIO REF        ($)]*Tabla1[OFERTA]</f>
        <v>1.38</v>
      </c>
      <c r="M1157" s="109">
        <f>$F$3*Tabla1[[#This Row],[PRECIO CON DSCTO]]</f>
        <v>407.05846199999996</v>
      </c>
      <c r="N1157" s="31"/>
      <c r="O1157" s="49"/>
      <c r="P1157" s="30">
        <f>(Tabla1[[#This Row],[PEDIDO ]]*Tabla1[[#This Row],[PRECIO CON DSCTO]])</f>
        <v>0</v>
      </c>
      <c r="Q1157" s="30">
        <f>(Tabla1[[#This Row],[PRECIO REF BS]]*Tabla1[[#This Row],[PEDIDO ]])</f>
        <v>0</v>
      </c>
    </row>
    <row r="1158" spans="1:17" s="25" customFormat="1" ht="31.5" customHeight="1" x14ac:dyDescent="0.3">
      <c r="A1158" s="33" t="s">
        <v>374</v>
      </c>
      <c r="B1158" s="87">
        <v>7592803002594</v>
      </c>
      <c r="C1158" s="88" t="s">
        <v>476</v>
      </c>
      <c r="D1158" s="180" t="s">
        <v>1152</v>
      </c>
      <c r="E1158" s="116">
        <v>46233</v>
      </c>
      <c r="F1158" s="88" t="s">
        <v>116</v>
      </c>
      <c r="G1158" s="89" t="s">
        <v>20</v>
      </c>
      <c r="H1158" s="28"/>
      <c r="I1158" s="117">
        <v>122</v>
      </c>
      <c r="J1158" s="117">
        <v>4.07</v>
      </c>
      <c r="K1158" s="113"/>
      <c r="L1158" s="48">
        <f>Tabla1[[#This Row],[PRECIO REF        ($)]]-Tabla1[PRECIO REF        ($)]*Tabla1[OFERTA]</f>
        <v>4.07</v>
      </c>
      <c r="M1158" s="109">
        <f>$F$3*Tabla1[[#This Row],[PRECIO CON DSCTO]]</f>
        <v>1200.527493</v>
      </c>
      <c r="N1158" s="31"/>
      <c r="O1158" s="49"/>
      <c r="P1158" s="30">
        <f>(Tabla1[[#This Row],[PEDIDO ]]*Tabla1[[#This Row],[PRECIO CON DSCTO]])</f>
        <v>0</v>
      </c>
      <c r="Q1158" s="18">
        <f>(Tabla1[[#This Row],[PRECIO REF BS]]*Tabla1[[#This Row],[PEDIDO ]])</f>
        <v>0</v>
      </c>
    </row>
    <row r="1159" spans="1:17" s="25" customFormat="1" ht="31.5" customHeight="1" x14ac:dyDescent="0.3">
      <c r="A1159" s="50" t="s">
        <v>374</v>
      </c>
      <c r="B1159" s="87">
        <v>7597758000817</v>
      </c>
      <c r="C1159" s="88" t="s">
        <v>1785</v>
      </c>
      <c r="D1159" s="151" t="s">
        <v>1786</v>
      </c>
      <c r="E1159" s="116">
        <v>46630</v>
      </c>
      <c r="F1159" s="97" t="s">
        <v>26</v>
      </c>
      <c r="G1159" s="89" t="s">
        <v>20</v>
      </c>
      <c r="H1159" s="28"/>
      <c r="I1159" s="117">
        <v>62</v>
      </c>
      <c r="J1159" s="117">
        <v>0.97165000000000001</v>
      </c>
      <c r="K1159" s="113"/>
      <c r="L1159" s="29">
        <f>Tabla1[[#This Row],[PRECIO REF        ($)]]-Tabla1[PRECIO REF        ($)]*Tabla1[OFERTA]</f>
        <v>0.97165000000000001</v>
      </c>
      <c r="M1159" s="109">
        <f>$F$3*Tabla1[[#This Row],[PRECIO CON DSCTO]]</f>
        <v>286.60750333499999</v>
      </c>
      <c r="N1159" s="31"/>
      <c r="O1159" s="32"/>
      <c r="P1159" s="30">
        <f>(Tabla1[[#This Row],[PEDIDO ]]*Tabla1[[#This Row],[PRECIO CON DSCTO]])</f>
        <v>0</v>
      </c>
      <c r="Q1159" s="30">
        <f>(Tabla1[[#This Row],[PRECIO REF BS]]*Tabla1[[#This Row],[PEDIDO ]])</f>
        <v>0</v>
      </c>
    </row>
    <row r="1160" spans="1:17" s="25" customFormat="1" ht="31.5" customHeight="1" x14ac:dyDescent="0.3">
      <c r="A1160" s="33" t="s">
        <v>374</v>
      </c>
      <c r="B1160" s="87">
        <v>7592454153300</v>
      </c>
      <c r="C1160" s="88" t="s">
        <v>2217</v>
      </c>
      <c r="D1160" s="162" t="s">
        <v>2218</v>
      </c>
      <c r="E1160" s="116">
        <v>46691</v>
      </c>
      <c r="F1160" s="90" t="s">
        <v>104</v>
      </c>
      <c r="G1160" s="89" t="s">
        <v>20</v>
      </c>
      <c r="H1160" s="28"/>
      <c r="I1160" s="117">
        <v>26</v>
      </c>
      <c r="J1160" s="117">
        <v>1.39</v>
      </c>
      <c r="K1160" s="113"/>
      <c r="L1160" s="48">
        <f>Tabla1[[#This Row],[PRECIO REF        ($)]]-Tabla1[PRECIO REF        ($)]*Tabla1[OFERTA]</f>
        <v>1.39</v>
      </c>
      <c r="M1160" s="109">
        <f>$F$3*Tabla1[[#This Row],[PRECIO CON DSCTO]]</f>
        <v>410.00816099999997</v>
      </c>
      <c r="N1160" s="31"/>
      <c r="O1160" s="49"/>
      <c r="P1160" s="30">
        <f>(Tabla1[[#This Row],[PEDIDO ]]*Tabla1[[#This Row],[PRECIO CON DSCTO]])</f>
        <v>0</v>
      </c>
      <c r="Q1160" s="30">
        <f>(Tabla1[[#This Row],[PRECIO REF BS]]*Tabla1[[#This Row],[PEDIDO ]])</f>
        <v>0</v>
      </c>
    </row>
    <row r="1161" spans="1:17" s="25" customFormat="1" ht="31.5" customHeight="1" x14ac:dyDescent="0.3">
      <c r="A1161" s="33" t="s">
        <v>374</v>
      </c>
      <c r="B1161" s="87">
        <v>7703712031784</v>
      </c>
      <c r="C1161" s="88" t="s">
        <v>2549</v>
      </c>
      <c r="D1161" s="151" t="s">
        <v>2550</v>
      </c>
      <c r="E1161" s="116">
        <v>46606</v>
      </c>
      <c r="F1161" s="96" t="s">
        <v>51</v>
      </c>
      <c r="G1161" s="89" t="s">
        <v>20</v>
      </c>
      <c r="H1161" s="28"/>
      <c r="I1161" s="117">
        <v>195</v>
      </c>
      <c r="J1161" s="117">
        <v>0.93600000000000005</v>
      </c>
      <c r="K1161" s="113"/>
      <c r="L1161" s="48">
        <f>Tabla1[[#This Row],[PRECIO REF        ($)]]-Tabla1[PRECIO REF        ($)]*Tabla1[OFERTA]</f>
        <v>0.93600000000000005</v>
      </c>
      <c r="M1161" s="109">
        <f>$F$3*Tabla1[[#This Row],[PRECIO CON DSCTO]]</f>
        <v>276.0918264</v>
      </c>
      <c r="N1161" s="31"/>
      <c r="O1161" s="49"/>
      <c r="P1161" s="30">
        <f>(Tabla1[[#This Row],[PEDIDO ]]*Tabla1[[#This Row],[PRECIO CON DSCTO]])</f>
        <v>0</v>
      </c>
      <c r="Q1161" s="30">
        <f>(Tabla1[[#This Row],[PRECIO REF BS]]*Tabla1[[#This Row],[PEDIDO ]])</f>
        <v>0</v>
      </c>
    </row>
    <row r="1162" spans="1:17" s="25" customFormat="1" ht="31.5" customHeight="1" x14ac:dyDescent="0.3">
      <c r="A1162" s="33" t="s">
        <v>374</v>
      </c>
      <c r="B1162" s="87">
        <v>8908007037505</v>
      </c>
      <c r="C1162" s="88" t="s">
        <v>462</v>
      </c>
      <c r="D1162" s="147" t="s">
        <v>463</v>
      </c>
      <c r="E1162" s="116">
        <v>46507</v>
      </c>
      <c r="F1162" s="139" t="s">
        <v>401</v>
      </c>
      <c r="G1162" s="89" t="s">
        <v>20</v>
      </c>
      <c r="H1162" s="28"/>
      <c r="I1162" s="117">
        <v>134</v>
      </c>
      <c r="J1162" s="117">
        <v>2.3374799999999998</v>
      </c>
      <c r="K1162" s="115"/>
      <c r="L1162" s="48">
        <f>Tabla1[[#This Row],[PRECIO REF        ($)]]-Tabla1[PRECIO REF        ($)]*Tabla1[OFERTA]</f>
        <v>2.3374799999999998</v>
      </c>
      <c r="M1162" s="109">
        <f>$F$3*Tabla1[[#This Row],[PRECIO CON DSCTO]]</f>
        <v>689.48624185199992</v>
      </c>
      <c r="N1162" s="31"/>
      <c r="O1162" s="49"/>
      <c r="P1162" s="30">
        <f>(Tabla1[[#This Row],[PEDIDO ]]*Tabla1[[#This Row],[PRECIO CON DSCTO]])</f>
        <v>0</v>
      </c>
      <c r="Q1162" s="30">
        <f>(Tabla1[[#This Row],[PRECIO REF BS]]*Tabla1[[#This Row],[PEDIDO ]])</f>
        <v>0</v>
      </c>
    </row>
    <row r="1163" spans="1:17" s="25" customFormat="1" ht="31.5" customHeight="1" x14ac:dyDescent="0.3">
      <c r="A1163" s="33" t="s">
        <v>374</v>
      </c>
      <c r="B1163" s="87">
        <v>7592454003308</v>
      </c>
      <c r="C1163" s="88" t="s">
        <v>464</v>
      </c>
      <c r="D1163" s="91" t="s">
        <v>465</v>
      </c>
      <c r="E1163" s="116">
        <v>46054</v>
      </c>
      <c r="F1163" s="90" t="s">
        <v>104</v>
      </c>
      <c r="G1163" s="89" t="s">
        <v>20</v>
      </c>
      <c r="H1163" s="28"/>
      <c r="I1163" s="117">
        <v>18</v>
      </c>
      <c r="J1163" s="117">
        <v>4.07</v>
      </c>
      <c r="K1163" s="115"/>
      <c r="L1163" s="48">
        <f>Tabla1[[#This Row],[PRECIO REF        ($)]]-Tabla1[PRECIO REF        ($)]*Tabla1[OFERTA]</f>
        <v>4.07</v>
      </c>
      <c r="M1163" s="109">
        <f>$F$3*Tabla1[[#This Row],[PRECIO CON DSCTO]]</f>
        <v>1200.527493</v>
      </c>
      <c r="N1163" s="31"/>
      <c r="O1163" s="49"/>
      <c r="P1163" s="30">
        <f>(Tabla1[[#This Row],[PEDIDO ]]*Tabla1[[#This Row],[PRECIO CON DSCTO]])</f>
        <v>0</v>
      </c>
      <c r="Q1163" s="30">
        <f>(Tabla1[[#This Row],[PRECIO REF BS]]*Tabla1[[#This Row],[PEDIDO ]])</f>
        <v>0</v>
      </c>
    </row>
    <row r="1164" spans="1:17" s="25" customFormat="1" ht="31.5" customHeight="1" x14ac:dyDescent="0.3">
      <c r="A1164" s="33" t="s">
        <v>374</v>
      </c>
      <c r="B1164" s="87">
        <v>7594001102052</v>
      </c>
      <c r="C1164" s="88" t="s">
        <v>691</v>
      </c>
      <c r="D1164" s="149" t="s">
        <v>1463</v>
      </c>
      <c r="E1164" s="116">
        <v>46537</v>
      </c>
      <c r="F1164" s="150" t="s">
        <v>119</v>
      </c>
      <c r="G1164" s="89" t="s">
        <v>20</v>
      </c>
      <c r="H1164" s="28" t="s">
        <v>2632</v>
      </c>
      <c r="I1164" s="117">
        <v>70</v>
      </c>
      <c r="J1164" s="117">
        <v>4.93</v>
      </c>
      <c r="K1164" s="115"/>
      <c r="L1164" s="48">
        <f>Tabla1[[#This Row],[PRECIO REF        ($)]]-Tabla1[PRECIO REF        ($)]*Tabla1[OFERTA]</f>
        <v>4.93</v>
      </c>
      <c r="M1164" s="109">
        <f>$F$3*Tabla1[[#This Row],[PRECIO CON DSCTO]]</f>
        <v>1454.201607</v>
      </c>
      <c r="N1164" s="30"/>
      <c r="O1164" s="49"/>
      <c r="P1164" s="30">
        <f>(Tabla1[[#This Row],[PEDIDO ]]*Tabla1[[#This Row],[PRECIO CON DSCTO]])</f>
        <v>0</v>
      </c>
      <c r="Q1164" s="30">
        <f>(Tabla1[[#This Row],[PRECIO REF BS]]*Tabla1[[#This Row],[PEDIDO ]])</f>
        <v>0</v>
      </c>
    </row>
    <row r="1165" spans="1:17" s="25" customFormat="1" ht="31.5" customHeight="1" x14ac:dyDescent="0.3">
      <c r="A1165" s="33" t="s">
        <v>374</v>
      </c>
      <c r="B1165" s="97">
        <v>736372722584</v>
      </c>
      <c r="C1165" s="88" t="s">
        <v>1611</v>
      </c>
      <c r="D1165" s="141" t="s">
        <v>2791</v>
      </c>
      <c r="E1165" s="116">
        <v>46507</v>
      </c>
      <c r="F1165" s="98" t="s">
        <v>112</v>
      </c>
      <c r="G1165" s="89" t="s">
        <v>20</v>
      </c>
      <c r="H1165" s="28"/>
      <c r="I1165" s="117">
        <v>53</v>
      </c>
      <c r="J1165" s="117">
        <v>1.29</v>
      </c>
      <c r="K1165" s="115"/>
      <c r="L1165" s="48">
        <f>Tabla1[[#This Row],[PRECIO REF        ($)]]-Tabla1[PRECIO REF        ($)]*Tabla1[OFERTA]</f>
        <v>1.29</v>
      </c>
      <c r="M1165" s="109">
        <f>$F$3*Tabla1[[#This Row],[PRECIO CON DSCTO]]</f>
        <v>380.51117099999999</v>
      </c>
      <c r="N1165" s="31"/>
      <c r="O1165" s="49"/>
      <c r="P1165" s="30">
        <f>(Tabla1[[#This Row],[PEDIDO ]]*Tabla1[[#This Row],[PRECIO CON DSCTO]])</f>
        <v>0</v>
      </c>
      <c r="Q1165" s="30">
        <f>(Tabla1[[#This Row],[PRECIO REF BS]]*Tabla1[[#This Row],[PEDIDO ]])</f>
        <v>0</v>
      </c>
    </row>
    <row r="1166" spans="1:17" s="25" customFormat="1" ht="31.5" customHeight="1" x14ac:dyDescent="0.3">
      <c r="A1166" s="33" t="s">
        <v>374</v>
      </c>
      <c r="B1166" s="87">
        <v>6942189211478</v>
      </c>
      <c r="C1166" s="88" t="s">
        <v>466</v>
      </c>
      <c r="D1166" s="146" t="s">
        <v>467</v>
      </c>
      <c r="E1166" s="116">
        <v>46568</v>
      </c>
      <c r="F1166" s="139" t="s">
        <v>50</v>
      </c>
      <c r="G1166" s="89" t="s">
        <v>20</v>
      </c>
      <c r="H1166" s="28"/>
      <c r="I1166" s="117">
        <v>73</v>
      </c>
      <c r="J1166" s="117">
        <v>0.6</v>
      </c>
      <c r="K1166" s="113">
        <v>0.1</v>
      </c>
      <c r="L1166" s="48">
        <f>Tabla1[[#This Row],[PRECIO REF        ($)]]-Tabla1[PRECIO REF        ($)]*Tabla1[OFERTA]</f>
        <v>0.54</v>
      </c>
      <c r="M1166" s="109">
        <f>$F$3*Tabla1[[#This Row],[PRECIO CON DSCTO]]</f>
        <v>159.28374600000001</v>
      </c>
      <c r="N1166" s="31"/>
      <c r="O1166" s="49"/>
      <c r="P1166" s="30">
        <f>(Tabla1[[#This Row],[PEDIDO ]]*Tabla1[[#This Row],[PRECIO CON DSCTO]])</f>
        <v>0</v>
      </c>
      <c r="Q1166" s="30">
        <f>(Tabla1[[#This Row],[PRECIO REF BS]]*Tabla1[[#This Row],[PEDIDO ]])</f>
        <v>0</v>
      </c>
    </row>
    <row r="1167" spans="1:17" s="25" customFormat="1" ht="31.5" customHeight="1" x14ac:dyDescent="0.3">
      <c r="A1167" s="33" t="s">
        <v>374</v>
      </c>
      <c r="B1167" s="87">
        <v>7598176000120</v>
      </c>
      <c r="C1167" s="88" t="s">
        <v>2508</v>
      </c>
      <c r="D1167" s="144" t="s">
        <v>2509</v>
      </c>
      <c r="E1167" s="116">
        <v>46053</v>
      </c>
      <c r="F1167" s="154" t="s">
        <v>105</v>
      </c>
      <c r="G1167" s="89" t="s">
        <v>20</v>
      </c>
      <c r="H1167" s="28"/>
      <c r="I1167" s="117">
        <v>5</v>
      </c>
      <c r="J1167" s="117">
        <v>1.5</v>
      </c>
      <c r="K1167" s="115"/>
      <c r="L1167" s="48">
        <f>Tabla1[[#This Row],[PRECIO REF        ($)]]-Tabla1[PRECIO REF        ($)]*Tabla1[OFERTA]</f>
        <v>1.5</v>
      </c>
      <c r="M1167" s="109">
        <f>$F$3*Tabla1[[#This Row],[PRECIO CON DSCTO]]</f>
        <v>442.45484999999996</v>
      </c>
      <c r="N1167" s="31"/>
      <c r="O1167" s="49"/>
      <c r="P1167" s="30">
        <f>(Tabla1[[#This Row],[PEDIDO ]]*Tabla1[[#This Row],[PRECIO CON DSCTO]])</f>
        <v>0</v>
      </c>
      <c r="Q1167" s="30">
        <f>(Tabla1[[#This Row],[PRECIO REF BS]]*Tabla1[[#This Row],[PEDIDO ]])</f>
        <v>0</v>
      </c>
    </row>
    <row r="1168" spans="1:17" s="25" customFormat="1" ht="31.5" customHeight="1" x14ac:dyDescent="0.3">
      <c r="A1168" s="33" t="s">
        <v>374</v>
      </c>
      <c r="B1168" s="87">
        <v>7597758000138</v>
      </c>
      <c r="C1168" s="88" t="s">
        <v>2493</v>
      </c>
      <c r="D1168" s="93" t="s">
        <v>2494</v>
      </c>
      <c r="E1168" s="116">
        <v>46538</v>
      </c>
      <c r="F1168" s="97" t="s">
        <v>26</v>
      </c>
      <c r="G1168" s="89" t="s">
        <v>20</v>
      </c>
      <c r="H1168" s="28"/>
      <c r="I1168" s="117">
        <v>40</v>
      </c>
      <c r="J1168" s="117">
        <v>1.81345</v>
      </c>
      <c r="K1168" s="115"/>
      <c r="L1168" s="48">
        <f>Tabla1[[#This Row],[PRECIO REF        ($)]]-Tabla1[PRECIO REF        ($)]*Tabla1[OFERTA]</f>
        <v>1.81345</v>
      </c>
      <c r="M1168" s="109">
        <f>$F$3*Tabla1[[#This Row],[PRECIO CON DSCTO]]</f>
        <v>534.913165155</v>
      </c>
      <c r="N1168" s="31"/>
      <c r="O1168" s="49"/>
      <c r="P1168" s="30">
        <f>(Tabla1[[#This Row],[PEDIDO ]]*Tabla1[[#This Row],[PRECIO CON DSCTO]])</f>
        <v>0</v>
      </c>
      <c r="Q1168" s="30">
        <f>(Tabla1[[#This Row],[PRECIO REF BS]]*Tabla1[[#This Row],[PEDIDO ]])</f>
        <v>0</v>
      </c>
    </row>
    <row r="1169" spans="1:17" s="25" customFormat="1" ht="31.5" customHeight="1" x14ac:dyDescent="0.3">
      <c r="A1169" s="33" t="s">
        <v>374</v>
      </c>
      <c r="B1169" s="87">
        <v>8906005117632</v>
      </c>
      <c r="C1169" s="88" t="s">
        <v>581</v>
      </c>
      <c r="D1169" s="144" t="s">
        <v>1460</v>
      </c>
      <c r="E1169" s="116">
        <v>46143</v>
      </c>
      <c r="F1169" s="90" t="s">
        <v>113</v>
      </c>
      <c r="G1169" s="89" t="s">
        <v>20</v>
      </c>
      <c r="H1169" s="28"/>
      <c r="I1169" s="117">
        <v>22</v>
      </c>
      <c r="J1169" s="117">
        <v>1.1000000000000001</v>
      </c>
      <c r="K1169" s="115"/>
      <c r="L1169" s="48">
        <f>Tabla1[[#This Row],[PRECIO REF        ($)]]-Tabla1[PRECIO REF        ($)]*Tabla1[OFERTA]</f>
        <v>1.1000000000000001</v>
      </c>
      <c r="M1169" s="109">
        <f>$F$3*Tabla1[[#This Row],[PRECIO CON DSCTO]]</f>
        <v>324.46689000000003</v>
      </c>
      <c r="N1169" s="31"/>
      <c r="O1169" s="49"/>
      <c r="P1169" s="30">
        <f>(Tabla1[[#This Row],[PEDIDO ]]*Tabla1[[#This Row],[PRECIO CON DSCTO]])</f>
        <v>0</v>
      </c>
      <c r="Q1169" s="30">
        <f>(Tabla1[[#This Row],[PRECIO REF BS]]*Tabla1[[#This Row],[PEDIDO ]])</f>
        <v>0</v>
      </c>
    </row>
    <row r="1170" spans="1:17" s="25" customFormat="1" ht="31.5" customHeight="1" x14ac:dyDescent="0.3">
      <c r="A1170" s="33" t="s">
        <v>374</v>
      </c>
      <c r="B1170" s="87">
        <v>6942189211485</v>
      </c>
      <c r="C1170" s="88" t="s">
        <v>561</v>
      </c>
      <c r="D1170" s="141" t="s">
        <v>1461</v>
      </c>
      <c r="E1170" s="116">
        <v>46568</v>
      </c>
      <c r="F1170" s="139" t="s">
        <v>50</v>
      </c>
      <c r="G1170" s="89" t="s">
        <v>20</v>
      </c>
      <c r="H1170" s="28"/>
      <c r="I1170" s="117">
        <v>49</v>
      </c>
      <c r="J1170" s="117">
        <v>1.99</v>
      </c>
      <c r="K1170" s="113">
        <v>0.05</v>
      </c>
      <c r="L1170" s="48">
        <f>Tabla1[[#This Row],[PRECIO REF        ($)]]-Tabla1[PRECIO REF        ($)]*Tabla1[OFERTA]</f>
        <v>1.8905000000000001</v>
      </c>
      <c r="M1170" s="109">
        <f>$F$3*Tabla1[[#This Row],[PRECIO CON DSCTO]]</f>
        <v>557.64059595000003</v>
      </c>
      <c r="N1170" s="31"/>
      <c r="O1170" s="49"/>
      <c r="P1170" s="30">
        <f>(Tabla1[[#This Row],[PEDIDO ]]*Tabla1[[#This Row],[PRECIO CON DSCTO]])</f>
        <v>0</v>
      </c>
      <c r="Q1170" s="30">
        <f>(Tabla1[[#This Row],[PRECIO REF BS]]*Tabla1[[#This Row],[PEDIDO ]])</f>
        <v>0</v>
      </c>
    </row>
    <row r="1171" spans="1:17" s="25" customFormat="1" ht="31.5" customHeight="1" x14ac:dyDescent="0.3">
      <c r="A1171" s="33" t="s">
        <v>374</v>
      </c>
      <c r="B1171" s="87">
        <v>7703712034693</v>
      </c>
      <c r="C1171" s="88" t="s">
        <v>468</v>
      </c>
      <c r="D1171" s="91" t="s">
        <v>1453</v>
      </c>
      <c r="E1171" s="116">
        <v>46242</v>
      </c>
      <c r="F1171" s="96" t="s">
        <v>51</v>
      </c>
      <c r="G1171" s="89" t="s">
        <v>20</v>
      </c>
      <c r="H1171" s="28"/>
      <c r="I1171" s="117">
        <v>1924</v>
      </c>
      <c r="J1171" s="117">
        <v>2.64</v>
      </c>
      <c r="K1171" s="113"/>
      <c r="L1171" s="48">
        <f>Tabla1[[#This Row],[PRECIO REF        ($)]]-Tabla1[PRECIO REF        ($)]*Tabla1[OFERTA]</f>
        <v>2.64</v>
      </c>
      <c r="M1171" s="109">
        <f>$F$3*Tabla1[[#This Row],[PRECIO CON DSCTO]]</f>
        <v>778.72053600000004</v>
      </c>
      <c r="N1171" s="31"/>
      <c r="O1171" s="49"/>
      <c r="P1171" s="30">
        <f>(Tabla1[[#This Row],[PEDIDO ]]*Tabla1[[#This Row],[PRECIO CON DSCTO]])</f>
        <v>0</v>
      </c>
      <c r="Q1171" s="30">
        <f>(Tabla1[[#This Row],[PRECIO REF BS]]*Tabla1[[#This Row],[PEDIDO ]])</f>
        <v>0</v>
      </c>
    </row>
    <row r="1172" spans="1:17" s="25" customFormat="1" ht="31.5" customHeight="1" x14ac:dyDescent="0.3">
      <c r="A1172" s="33" t="s">
        <v>374</v>
      </c>
      <c r="B1172" s="89"/>
      <c r="C1172" s="88" t="s">
        <v>1841</v>
      </c>
      <c r="D1172" s="148" t="s">
        <v>1842</v>
      </c>
      <c r="E1172" s="116">
        <v>46903</v>
      </c>
      <c r="F1172" s="150" t="s">
        <v>119</v>
      </c>
      <c r="G1172" s="89" t="s">
        <v>20</v>
      </c>
      <c r="H1172" s="28" t="s">
        <v>2632</v>
      </c>
      <c r="I1172" s="117">
        <v>70</v>
      </c>
      <c r="J1172" s="117">
        <v>1.71</v>
      </c>
      <c r="K1172" s="113"/>
      <c r="L1172" s="48">
        <f>Tabla1[[#This Row],[PRECIO REF        ($)]]-Tabla1[PRECIO REF        ($)]*Tabla1[OFERTA]</f>
        <v>1.71</v>
      </c>
      <c r="M1172" s="109">
        <f>$F$3*Tabla1[[#This Row],[PRECIO CON DSCTO]]</f>
        <v>504.398529</v>
      </c>
      <c r="N1172" s="31"/>
      <c r="O1172" s="49"/>
      <c r="P1172" s="30">
        <f>(Tabla1[[#This Row],[PEDIDO ]]*Tabla1[[#This Row],[PRECIO CON DSCTO]])</f>
        <v>0</v>
      </c>
      <c r="Q1172" s="30">
        <f>(Tabla1[[#This Row],[PRECIO REF BS]]*Tabla1[[#This Row],[PEDIDO ]])</f>
        <v>0</v>
      </c>
    </row>
    <row r="1173" spans="1:17" s="25" customFormat="1" ht="31.5" customHeight="1" x14ac:dyDescent="0.3">
      <c r="A1173" s="33" t="s">
        <v>374</v>
      </c>
      <c r="B1173" s="87">
        <v>7896714208565</v>
      </c>
      <c r="C1173" s="88" t="s">
        <v>2551</v>
      </c>
      <c r="D1173" s="147" t="s">
        <v>2552</v>
      </c>
      <c r="E1173" s="116">
        <v>46537</v>
      </c>
      <c r="F1173" s="103" t="s">
        <v>1857</v>
      </c>
      <c r="G1173" s="89" t="s">
        <v>20</v>
      </c>
      <c r="H1173" s="28"/>
      <c r="I1173" s="117">
        <v>300</v>
      </c>
      <c r="J1173" s="117">
        <v>1.56</v>
      </c>
      <c r="K1173" s="115"/>
      <c r="L1173" s="48">
        <f>Tabla1[[#This Row],[PRECIO REF        ($)]]-Tabla1[PRECIO REF        ($)]*Tabla1[OFERTA]</f>
        <v>1.56</v>
      </c>
      <c r="M1173" s="109">
        <f>$F$3*Tabla1[[#This Row],[PRECIO CON DSCTO]]</f>
        <v>460.15304400000002</v>
      </c>
      <c r="N1173" s="31"/>
      <c r="O1173" s="49"/>
      <c r="P1173" s="30">
        <f>(Tabla1[[#This Row],[PEDIDO ]]*Tabla1[[#This Row],[PRECIO CON DSCTO]])</f>
        <v>0</v>
      </c>
      <c r="Q1173" s="30">
        <f>(Tabla1[[#This Row],[PRECIO REF BS]]*Tabla1[[#This Row],[PEDIDO ]])</f>
        <v>0</v>
      </c>
    </row>
    <row r="1174" spans="1:17" s="25" customFormat="1" ht="31.5" customHeight="1" x14ac:dyDescent="0.3">
      <c r="A1174" s="33" t="s">
        <v>374</v>
      </c>
      <c r="B1174" s="87">
        <v>7703712014473</v>
      </c>
      <c r="C1174" s="88" t="s">
        <v>1467</v>
      </c>
      <c r="D1174" s="102" t="s">
        <v>1471</v>
      </c>
      <c r="E1174" s="116">
        <v>46584</v>
      </c>
      <c r="F1174" s="96" t="s">
        <v>51</v>
      </c>
      <c r="G1174" s="89" t="s">
        <v>20</v>
      </c>
      <c r="H1174" s="28"/>
      <c r="I1174" s="117">
        <v>17</v>
      </c>
      <c r="J1174" s="117">
        <v>5.4124999999999996</v>
      </c>
      <c r="K1174" s="113"/>
      <c r="L1174" s="48">
        <f>Tabla1[[#This Row],[PRECIO REF        ($)]]-Tabla1[PRECIO REF        ($)]*Tabla1[OFERTA]</f>
        <v>5.4124999999999996</v>
      </c>
      <c r="M1174" s="109">
        <f>$F$3*Tabla1[[#This Row],[PRECIO CON DSCTO]]</f>
        <v>1596.5245837499999</v>
      </c>
      <c r="N1174" s="31" t="s">
        <v>1426</v>
      </c>
      <c r="O1174" s="49"/>
      <c r="P1174" s="30">
        <f>(Tabla1[[#This Row],[PEDIDO ]]*Tabla1[[#This Row],[PRECIO CON DSCTO]])</f>
        <v>0</v>
      </c>
      <c r="Q1174" s="18">
        <f>(Tabla1[[#This Row],[PRECIO REF BS]]*Tabla1[[#This Row],[PEDIDO ]])</f>
        <v>0</v>
      </c>
    </row>
    <row r="1175" spans="1:17" s="25" customFormat="1" ht="31.5" customHeight="1" x14ac:dyDescent="0.3">
      <c r="A1175" s="33" t="s">
        <v>374</v>
      </c>
      <c r="B1175" s="87">
        <v>7592454162005</v>
      </c>
      <c r="C1175" s="88" t="s">
        <v>2205</v>
      </c>
      <c r="D1175" s="151" t="s">
        <v>2206</v>
      </c>
      <c r="E1175" s="116">
        <v>46934</v>
      </c>
      <c r="F1175" s="90" t="s">
        <v>104</v>
      </c>
      <c r="G1175" s="89" t="s">
        <v>20</v>
      </c>
      <c r="H1175" s="28"/>
      <c r="I1175" s="117">
        <v>28</v>
      </c>
      <c r="J1175" s="117">
        <v>5.98</v>
      </c>
      <c r="K1175" s="115"/>
      <c r="L1175" s="48">
        <f>Tabla1[[#This Row],[PRECIO REF        ($)]]-Tabla1[PRECIO REF        ($)]*Tabla1[OFERTA]</f>
        <v>5.98</v>
      </c>
      <c r="M1175" s="109">
        <f>$F$3*Tabla1[[#This Row],[PRECIO CON DSCTO]]</f>
        <v>1763.9200020000001</v>
      </c>
      <c r="N1175" s="31"/>
      <c r="O1175" s="49"/>
      <c r="P1175" s="30">
        <f>(Tabla1[[#This Row],[PEDIDO ]]*Tabla1[[#This Row],[PRECIO CON DSCTO]])</f>
        <v>0</v>
      </c>
      <c r="Q1175" s="30">
        <f>(Tabla1[[#This Row],[PRECIO REF BS]]*Tabla1[[#This Row],[PEDIDO ]])</f>
        <v>0</v>
      </c>
    </row>
    <row r="1176" spans="1:17" s="25" customFormat="1" ht="31.5" customHeight="1" x14ac:dyDescent="0.3">
      <c r="A1176" s="33" t="s">
        <v>374</v>
      </c>
      <c r="B1176" s="87">
        <v>6921875010847</v>
      </c>
      <c r="C1176" s="88" t="s">
        <v>1357</v>
      </c>
      <c r="D1176" s="162" t="s">
        <v>1454</v>
      </c>
      <c r="E1176" s="116">
        <v>46325</v>
      </c>
      <c r="F1176" s="139" t="s">
        <v>50</v>
      </c>
      <c r="G1176" s="89" t="s">
        <v>20</v>
      </c>
      <c r="H1176" s="28"/>
      <c r="I1176" s="117">
        <v>2</v>
      </c>
      <c r="J1176" s="117">
        <v>4.88</v>
      </c>
      <c r="K1176" s="113">
        <v>0.1</v>
      </c>
      <c r="L1176" s="48">
        <f>Tabla1[[#This Row],[PRECIO REF        ($)]]-Tabla1[PRECIO REF        ($)]*Tabla1[OFERTA]</f>
        <v>4.3919999999999995</v>
      </c>
      <c r="M1176" s="109">
        <f>$F$3*Tabla1[[#This Row],[PRECIO CON DSCTO]]</f>
        <v>1295.5078007999998</v>
      </c>
      <c r="N1176" s="31"/>
      <c r="O1176" s="49"/>
      <c r="P1176" s="30">
        <f>(Tabla1[[#This Row],[PEDIDO ]]*Tabla1[[#This Row],[PRECIO CON DSCTO]])</f>
        <v>0</v>
      </c>
      <c r="Q1176" s="30">
        <f>(Tabla1[[#This Row],[PRECIO REF BS]]*Tabla1[[#This Row],[PEDIDO ]])</f>
        <v>0</v>
      </c>
    </row>
    <row r="1177" spans="1:17" s="25" customFormat="1" ht="31.5" customHeight="1" x14ac:dyDescent="0.3">
      <c r="A1177" s="33" t="s">
        <v>374</v>
      </c>
      <c r="B1177" s="87">
        <v>7591619001272</v>
      </c>
      <c r="C1177" s="88" t="s">
        <v>1107</v>
      </c>
      <c r="D1177" s="95" t="s">
        <v>1126</v>
      </c>
      <c r="E1177" s="116">
        <v>46568</v>
      </c>
      <c r="F1177" s="90" t="s">
        <v>128</v>
      </c>
      <c r="G1177" s="89" t="s">
        <v>20</v>
      </c>
      <c r="H1177" s="28"/>
      <c r="I1177" s="117">
        <v>16</v>
      </c>
      <c r="J1177" s="117">
        <v>6.7335700000000003</v>
      </c>
      <c r="K1177" s="113"/>
      <c r="L1177" s="48">
        <f>Tabla1[[#This Row],[PRECIO REF        ($)]]-Tabla1[PRECIO REF        ($)]*Tabla1[OFERTA]</f>
        <v>6.7335700000000003</v>
      </c>
      <c r="M1177" s="109">
        <f>$F$3*Tabla1[[#This Row],[PRECIO CON DSCTO]]</f>
        <v>1986.2004695430001</v>
      </c>
      <c r="N1177" s="31"/>
      <c r="O1177" s="49"/>
      <c r="P1177" s="30">
        <f>(Tabla1[[#This Row],[PEDIDO ]]*Tabla1[[#This Row],[PRECIO CON DSCTO]])</f>
        <v>0</v>
      </c>
      <c r="Q1177" s="18">
        <f>(Tabla1[[#This Row],[PRECIO REF BS]]*Tabla1[[#This Row],[PEDIDO ]])</f>
        <v>0</v>
      </c>
    </row>
    <row r="1178" spans="1:17" s="25" customFormat="1" ht="31.5" customHeight="1" x14ac:dyDescent="0.3">
      <c r="A1178" s="33" t="s">
        <v>374</v>
      </c>
      <c r="B1178" s="87">
        <v>7594001102151</v>
      </c>
      <c r="C1178" s="88" t="s">
        <v>889</v>
      </c>
      <c r="D1178" s="147" t="s">
        <v>2404</v>
      </c>
      <c r="E1178" s="116">
        <v>46507</v>
      </c>
      <c r="F1178" s="150" t="s">
        <v>119</v>
      </c>
      <c r="G1178" s="89" t="s">
        <v>20</v>
      </c>
      <c r="H1178" s="28" t="s">
        <v>2632</v>
      </c>
      <c r="I1178" s="117">
        <v>190</v>
      </c>
      <c r="J1178" s="117">
        <v>4.3</v>
      </c>
      <c r="K1178" s="113"/>
      <c r="L1178" s="48">
        <f>Tabla1[[#This Row],[PRECIO REF        ($)]]-Tabla1[PRECIO REF        ($)]*Tabla1[OFERTA]</f>
        <v>4.3</v>
      </c>
      <c r="M1178" s="109">
        <f>$F$3*Tabla1[[#This Row],[PRECIO CON DSCTO]]</f>
        <v>1268.3705699999998</v>
      </c>
      <c r="N1178" s="31"/>
      <c r="O1178" s="49"/>
      <c r="P1178" s="30">
        <f>(Tabla1[[#This Row],[PEDIDO ]]*Tabla1[[#This Row],[PRECIO CON DSCTO]])</f>
        <v>0</v>
      </c>
      <c r="Q1178" s="30">
        <f>(Tabla1[[#This Row],[PRECIO REF BS]]*Tabla1[[#This Row],[PEDIDO ]])</f>
        <v>0</v>
      </c>
    </row>
    <row r="1179" spans="1:17" s="25" customFormat="1" ht="31.5" customHeight="1" x14ac:dyDescent="0.3">
      <c r="A1179" s="33" t="s">
        <v>374</v>
      </c>
      <c r="B1179" s="87">
        <v>7591619520742</v>
      </c>
      <c r="C1179" s="88" t="s">
        <v>2050</v>
      </c>
      <c r="D1179" s="203" t="s">
        <v>2051</v>
      </c>
      <c r="E1179" s="116">
        <v>46417</v>
      </c>
      <c r="F1179" s="90" t="s">
        <v>128</v>
      </c>
      <c r="G1179" s="89" t="s">
        <v>20</v>
      </c>
      <c r="H1179" s="28"/>
      <c r="I1179" s="117">
        <v>9</v>
      </c>
      <c r="J1179" s="117">
        <v>9.1810899999999993</v>
      </c>
      <c r="K1179" s="113"/>
      <c r="L1179" s="48">
        <f>Tabla1[[#This Row],[PRECIO REF        ($)]]-Tabla1[PRECIO REF        ($)]*Tabla1[OFERTA]</f>
        <v>9.1810899999999993</v>
      </c>
      <c r="M1179" s="109">
        <f>$F$3*Tabla1[[#This Row],[PRECIO CON DSCTO]]</f>
        <v>2708.1451991909998</v>
      </c>
      <c r="N1179" s="31"/>
      <c r="O1179" s="49"/>
      <c r="P1179" s="30">
        <f>(Tabla1[[#This Row],[PEDIDO ]]*Tabla1[[#This Row],[PRECIO CON DSCTO]])</f>
        <v>0</v>
      </c>
      <c r="Q1179" s="30">
        <f>(Tabla1[[#This Row],[PRECIO REF BS]]*Tabla1[[#This Row],[PEDIDO ]])</f>
        <v>0</v>
      </c>
    </row>
    <row r="1180" spans="1:17" s="25" customFormat="1" ht="31.5" customHeight="1" x14ac:dyDescent="0.3">
      <c r="A1180" s="33" t="s">
        <v>374</v>
      </c>
      <c r="B1180" s="87">
        <v>7598484001215</v>
      </c>
      <c r="C1180" s="88" t="s">
        <v>2160</v>
      </c>
      <c r="D1180" s="141" t="s">
        <v>2161</v>
      </c>
      <c r="E1180" s="116">
        <v>46782</v>
      </c>
      <c r="F1180" s="88" t="s">
        <v>205</v>
      </c>
      <c r="G1180" s="89" t="s">
        <v>20</v>
      </c>
      <c r="H1180" s="28" t="s">
        <v>2632</v>
      </c>
      <c r="I1180" s="117">
        <v>62</v>
      </c>
      <c r="J1180" s="117">
        <v>1.71</v>
      </c>
      <c r="K1180" s="115"/>
      <c r="L1180" s="48">
        <f>Tabla1[[#This Row],[PRECIO REF        ($)]]-Tabla1[PRECIO REF        ($)]*Tabla1[OFERTA]</f>
        <v>1.71</v>
      </c>
      <c r="M1180" s="109">
        <f>$F$3*Tabla1[[#This Row],[PRECIO CON DSCTO]]</f>
        <v>504.398529</v>
      </c>
      <c r="N1180" s="31"/>
      <c r="O1180" s="49"/>
      <c r="P1180" s="30">
        <f>(Tabla1[[#This Row],[PEDIDO ]]*Tabla1[[#This Row],[PRECIO CON DSCTO]])</f>
        <v>0</v>
      </c>
      <c r="Q1180" s="30">
        <f>(Tabla1[[#This Row],[PRECIO REF BS]]*Tabla1[[#This Row],[PEDIDO ]])</f>
        <v>0</v>
      </c>
    </row>
    <row r="1181" spans="1:17" s="25" customFormat="1" ht="31.5" customHeight="1" x14ac:dyDescent="0.3">
      <c r="A1181" s="50" t="s">
        <v>374</v>
      </c>
      <c r="B1181" s="87">
        <v>7597758000084</v>
      </c>
      <c r="C1181" s="88" t="s">
        <v>2495</v>
      </c>
      <c r="D1181" s="146" t="s">
        <v>2496</v>
      </c>
      <c r="E1181" s="116">
        <v>46630</v>
      </c>
      <c r="F1181" s="97" t="s">
        <v>26</v>
      </c>
      <c r="G1181" s="89" t="s">
        <v>20</v>
      </c>
      <c r="H1181" s="28"/>
      <c r="I1181" s="117">
        <v>5</v>
      </c>
      <c r="J1181" s="117">
        <v>2.5930300000000002</v>
      </c>
      <c r="K1181" s="113"/>
      <c r="L1181" s="29">
        <f>Tabla1[[#This Row],[PRECIO REF        ($)]]-Tabla1[PRECIO REF        ($)]*Tabla1[OFERTA]</f>
        <v>2.5930300000000002</v>
      </c>
      <c r="M1181" s="109">
        <f>$F$3*Tabla1[[#This Row],[PRECIO CON DSCTO]]</f>
        <v>764.86579979700002</v>
      </c>
      <c r="N1181" s="31"/>
      <c r="O1181" s="32"/>
      <c r="P1181" s="30">
        <f>(Tabla1[[#This Row],[PEDIDO ]]*Tabla1[[#This Row],[PRECIO CON DSCTO]])</f>
        <v>0</v>
      </c>
      <c r="Q1181" s="30">
        <f>(Tabla1[[#This Row],[PRECIO REF BS]]*Tabla1[[#This Row],[PEDIDO ]])</f>
        <v>0</v>
      </c>
    </row>
    <row r="1182" spans="1:17" s="25" customFormat="1" ht="31.5" customHeight="1" x14ac:dyDescent="0.3">
      <c r="A1182" s="50" t="s">
        <v>374</v>
      </c>
      <c r="B1182" s="87">
        <v>7594001101949</v>
      </c>
      <c r="C1182" s="88" t="s">
        <v>469</v>
      </c>
      <c r="D1182" s="141" t="s">
        <v>470</v>
      </c>
      <c r="E1182" s="116">
        <v>46537</v>
      </c>
      <c r="F1182" s="150" t="s">
        <v>119</v>
      </c>
      <c r="G1182" s="89" t="s">
        <v>20</v>
      </c>
      <c r="H1182" s="28" t="s">
        <v>2632</v>
      </c>
      <c r="I1182" s="117">
        <v>1</v>
      </c>
      <c r="J1182" s="117">
        <v>3.35</v>
      </c>
      <c r="K1182" s="113"/>
      <c r="L1182" s="29">
        <f>Tabla1[[#This Row],[PRECIO REF        ($)]]-Tabla1[PRECIO REF        ($)]*Tabla1[OFERTA]</f>
        <v>3.35</v>
      </c>
      <c r="M1182" s="109">
        <f>$F$3*Tabla1[[#This Row],[PRECIO CON DSCTO]]</f>
        <v>988.14916500000004</v>
      </c>
      <c r="N1182" s="31"/>
      <c r="O1182" s="32"/>
      <c r="P1182" s="30">
        <f>(Tabla1[[#This Row],[PEDIDO ]]*Tabla1[[#This Row],[PRECIO CON DSCTO]])</f>
        <v>0</v>
      </c>
      <c r="Q1182" s="30">
        <f>(Tabla1[[#This Row],[PRECIO REF BS]]*Tabla1[[#This Row],[PEDIDO ]])</f>
        <v>0</v>
      </c>
    </row>
    <row r="1183" spans="1:17" s="25" customFormat="1" ht="31.5" customHeight="1" x14ac:dyDescent="0.3">
      <c r="A1183" s="50" t="s">
        <v>374</v>
      </c>
      <c r="B1183" s="87">
        <v>6916119062409</v>
      </c>
      <c r="C1183" s="88" t="s">
        <v>573</v>
      </c>
      <c r="D1183" s="157" t="s">
        <v>574</v>
      </c>
      <c r="E1183" s="116">
        <v>46508</v>
      </c>
      <c r="F1183" s="96" t="s">
        <v>52</v>
      </c>
      <c r="G1183" s="89" t="s">
        <v>20</v>
      </c>
      <c r="H1183" s="28"/>
      <c r="I1183" s="117">
        <v>34</v>
      </c>
      <c r="J1183" s="117">
        <v>2.15</v>
      </c>
      <c r="K1183" s="113"/>
      <c r="L1183" s="29">
        <f>Tabla1[[#This Row],[PRECIO REF        ($)]]-Tabla1[PRECIO REF        ($)]*Tabla1[OFERTA]</f>
        <v>2.15</v>
      </c>
      <c r="M1183" s="109">
        <f>$F$3*Tabla1[[#This Row],[PRECIO CON DSCTO]]</f>
        <v>634.18528499999991</v>
      </c>
      <c r="N1183" s="31"/>
      <c r="O1183" s="32"/>
      <c r="P1183" s="30">
        <f>(Tabla1[[#This Row],[PEDIDO ]]*Tabla1[[#This Row],[PRECIO CON DSCTO]])</f>
        <v>0</v>
      </c>
      <c r="Q1183" s="30">
        <f>(Tabla1[[#This Row],[PRECIO REF BS]]*Tabla1[[#This Row],[PEDIDO ]])</f>
        <v>0</v>
      </c>
    </row>
    <row r="1184" spans="1:17" s="25" customFormat="1" ht="31.5" customHeight="1" x14ac:dyDescent="0.3">
      <c r="A1184" s="33" t="s">
        <v>374</v>
      </c>
      <c r="B1184" s="87">
        <v>6942189304200</v>
      </c>
      <c r="C1184" s="88" t="s">
        <v>590</v>
      </c>
      <c r="D1184" s="146" t="s">
        <v>1455</v>
      </c>
      <c r="E1184" s="116">
        <v>46629</v>
      </c>
      <c r="F1184" s="139" t="s">
        <v>50</v>
      </c>
      <c r="G1184" s="89" t="s">
        <v>20</v>
      </c>
      <c r="H1184" s="28"/>
      <c r="I1184" s="117">
        <v>83</v>
      </c>
      <c r="J1184" s="117">
        <v>1.23</v>
      </c>
      <c r="K1184" s="115">
        <v>0.05</v>
      </c>
      <c r="L1184" s="48">
        <f>Tabla1[[#This Row],[PRECIO REF        ($)]]-Tabla1[PRECIO REF        ($)]*Tabla1[OFERTA]</f>
        <v>1.1684999999999999</v>
      </c>
      <c r="M1184" s="109">
        <f>$F$3*Tabla1[[#This Row],[PRECIO CON DSCTO]]</f>
        <v>344.67232814999994</v>
      </c>
      <c r="N1184" s="31"/>
      <c r="O1184" s="49"/>
      <c r="P1184" s="30">
        <f>(Tabla1[[#This Row],[PEDIDO ]]*Tabla1[[#This Row],[PRECIO CON DSCTO]])</f>
        <v>0</v>
      </c>
      <c r="Q1184" s="30">
        <f>(Tabla1[[#This Row],[PRECIO REF BS]]*Tabla1[[#This Row],[PEDIDO ]])</f>
        <v>0</v>
      </c>
    </row>
    <row r="1185" spans="1:17" s="25" customFormat="1" ht="31.5" customHeight="1" x14ac:dyDescent="0.3">
      <c r="A1185" s="33" t="s">
        <v>374</v>
      </c>
      <c r="B1185" s="87">
        <v>7703712032101</v>
      </c>
      <c r="C1185" s="88" t="s">
        <v>661</v>
      </c>
      <c r="D1185" s="148" t="s">
        <v>1456</v>
      </c>
      <c r="E1185" s="116">
        <v>46955</v>
      </c>
      <c r="F1185" s="96" t="s">
        <v>51</v>
      </c>
      <c r="G1185" s="89" t="s">
        <v>20</v>
      </c>
      <c r="H1185" s="28"/>
      <c r="I1185" s="117">
        <v>108</v>
      </c>
      <c r="J1185" s="117">
        <v>3.24</v>
      </c>
      <c r="K1185" s="115"/>
      <c r="L1185" s="48">
        <f>Tabla1[[#This Row],[PRECIO REF        ($)]]-Tabla1[PRECIO REF        ($)]*Tabla1[OFERTA]</f>
        <v>3.24</v>
      </c>
      <c r="M1185" s="109">
        <f>$F$3*Tabla1[[#This Row],[PRECIO CON DSCTO]]</f>
        <v>955.70247600000005</v>
      </c>
      <c r="N1185" s="31"/>
      <c r="O1185" s="49"/>
      <c r="P1185" s="30">
        <f>(Tabla1[[#This Row],[PEDIDO ]]*Tabla1[[#This Row],[PRECIO CON DSCTO]])</f>
        <v>0</v>
      </c>
      <c r="Q1185" s="30">
        <f>(Tabla1[[#This Row],[PRECIO REF BS]]*Tabla1[[#This Row],[PEDIDO ]])</f>
        <v>0</v>
      </c>
    </row>
    <row r="1186" spans="1:17" s="25" customFormat="1" ht="31.5" customHeight="1" x14ac:dyDescent="0.3">
      <c r="A1186" s="33" t="s">
        <v>374</v>
      </c>
      <c r="B1186" s="87">
        <v>7703712035799</v>
      </c>
      <c r="C1186" s="88" t="s">
        <v>471</v>
      </c>
      <c r="D1186" s="91" t="s">
        <v>472</v>
      </c>
      <c r="E1186" s="116">
        <v>46320</v>
      </c>
      <c r="F1186" s="96" t="s">
        <v>51</v>
      </c>
      <c r="G1186" s="89" t="s">
        <v>20</v>
      </c>
      <c r="H1186" s="28"/>
      <c r="I1186" s="117">
        <v>232</v>
      </c>
      <c r="J1186" s="117">
        <v>0.76249999999999996</v>
      </c>
      <c r="K1186" s="115"/>
      <c r="L1186" s="48">
        <f>Tabla1[[#This Row],[PRECIO REF        ($)]]-Tabla1[PRECIO REF        ($)]*Tabla1[OFERTA]</f>
        <v>0.76249999999999996</v>
      </c>
      <c r="M1186" s="109">
        <f>$F$3*Tabla1[[#This Row],[PRECIO CON DSCTO]]</f>
        <v>224.91454874999999</v>
      </c>
      <c r="N1186" s="31"/>
      <c r="O1186" s="49"/>
      <c r="P1186" s="30">
        <f>(Tabla1[[#This Row],[PEDIDO ]]*Tabla1[[#This Row],[PRECIO CON DSCTO]])</f>
        <v>0</v>
      </c>
      <c r="Q1186" s="30">
        <f>(Tabla1[[#This Row],[PRECIO REF BS]]*Tabla1[[#This Row],[PEDIDO ]])</f>
        <v>0</v>
      </c>
    </row>
    <row r="1187" spans="1:17" s="25" customFormat="1" ht="31.5" customHeight="1" x14ac:dyDescent="0.3">
      <c r="A1187" s="33" t="s">
        <v>374</v>
      </c>
      <c r="B1187" s="87">
        <v>7597758000671</v>
      </c>
      <c r="C1187" s="88" t="s">
        <v>2497</v>
      </c>
      <c r="D1187" s="143" t="s">
        <v>2498</v>
      </c>
      <c r="E1187" s="116">
        <v>46752</v>
      </c>
      <c r="F1187" s="97" t="s">
        <v>26</v>
      </c>
      <c r="G1187" s="89" t="s">
        <v>20</v>
      </c>
      <c r="H1187" s="28"/>
      <c r="I1187" s="117">
        <v>10</v>
      </c>
      <c r="J1187" s="117">
        <v>4.9435099999999998</v>
      </c>
      <c r="K1187" s="113"/>
      <c r="L1187" s="48">
        <f>Tabla1[[#This Row],[PRECIO REF        ($)]]-Tabla1[PRECIO REF        ($)]*Tabla1[OFERTA]</f>
        <v>4.9435099999999998</v>
      </c>
      <c r="M1187" s="109">
        <f>$F$3*Tabla1[[#This Row],[PRECIO CON DSCTO]]</f>
        <v>1458.186650349</v>
      </c>
      <c r="N1187" s="31"/>
      <c r="O1187" s="49"/>
      <c r="P1187" s="30">
        <f>(Tabla1[[#This Row],[PEDIDO ]]*Tabla1[[#This Row],[PRECIO CON DSCTO]])</f>
        <v>0</v>
      </c>
      <c r="Q1187" s="30">
        <f>(Tabla1[[#This Row],[PRECIO REF BS]]*Tabla1[[#This Row],[PEDIDO ]])</f>
        <v>0</v>
      </c>
    </row>
    <row r="1188" spans="1:17" s="25" customFormat="1" ht="31.5" customHeight="1" x14ac:dyDescent="0.3">
      <c r="A1188" s="33" t="s">
        <v>374</v>
      </c>
      <c r="B1188" s="87">
        <v>7597758000534</v>
      </c>
      <c r="C1188" s="88" t="s">
        <v>2499</v>
      </c>
      <c r="D1188" s="102" t="s">
        <v>2500</v>
      </c>
      <c r="E1188" s="116">
        <v>46630</v>
      </c>
      <c r="F1188" s="97" t="s">
        <v>26</v>
      </c>
      <c r="G1188" s="89" t="s">
        <v>20</v>
      </c>
      <c r="H1188" s="28"/>
      <c r="I1188" s="117">
        <v>34</v>
      </c>
      <c r="J1188" s="117">
        <v>1.29132</v>
      </c>
      <c r="K1188" s="115"/>
      <c r="L1188" s="48">
        <f>Tabla1[[#This Row],[PRECIO REF        ($)]]-Tabla1[PRECIO REF        ($)]*Tabla1[OFERTA]</f>
        <v>1.29132</v>
      </c>
      <c r="M1188" s="109">
        <f>$F$3*Tabla1[[#This Row],[PRECIO CON DSCTO]]</f>
        <v>380.90053126800001</v>
      </c>
      <c r="N1188" s="31"/>
      <c r="O1188" s="49"/>
      <c r="P1188" s="30">
        <f>(Tabla1[[#This Row],[PEDIDO ]]*Tabla1[[#This Row],[PRECIO CON DSCTO]])</f>
        <v>0</v>
      </c>
      <c r="Q1188" s="30">
        <f>(Tabla1[[#This Row],[PRECIO REF BS]]*Tabla1[[#This Row],[PEDIDO ]])</f>
        <v>0</v>
      </c>
    </row>
    <row r="1189" spans="1:17" s="25" customFormat="1" ht="31.5" customHeight="1" x14ac:dyDescent="0.3">
      <c r="A1189" s="33" t="s">
        <v>374</v>
      </c>
      <c r="B1189" s="87">
        <v>7750215001806</v>
      </c>
      <c r="C1189" s="88" t="s">
        <v>2271</v>
      </c>
      <c r="D1189" s="93" t="s">
        <v>2272</v>
      </c>
      <c r="E1189" s="116">
        <v>46934</v>
      </c>
      <c r="F1189" s="90" t="s">
        <v>190</v>
      </c>
      <c r="G1189" s="89" t="s">
        <v>20</v>
      </c>
      <c r="H1189" s="28"/>
      <c r="I1189" s="117">
        <v>20</v>
      </c>
      <c r="J1189" s="117">
        <v>7.21</v>
      </c>
      <c r="K1189" s="113"/>
      <c r="L1189" s="48">
        <f>Tabla1[[#This Row],[PRECIO REF        ($)]]-Tabla1[PRECIO REF        ($)]*Tabla1[OFERTA]</f>
        <v>7.21</v>
      </c>
      <c r="M1189" s="109">
        <f>$F$3*Tabla1[[#This Row],[PRECIO CON DSCTO]]</f>
        <v>2126.7329789999999</v>
      </c>
      <c r="N1189" s="31"/>
      <c r="O1189" s="49"/>
      <c r="P1189" s="30">
        <f>(Tabla1[[#This Row],[PEDIDO ]]*Tabla1[[#This Row],[PRECIO CON DSCTO]])</f>
        <v>0</v>
      </c>
      <c r="Q1189" s="30">
        <f>(Tabla1[[#This Row],[PRECIO REF BS]]*Tabla1[[#This Row],[PEDIDO ]])</f>
        <v>0</v>
      </c>
    </row>
    <row r="1190" spans="1:17" s="25" customFormat="1" ht="31.5" customHeight="1" x14ac:dyDescent="0.3">
      <c r="A1190" s="33" t="s">
        <v>374</v>
      </c>
      <c r="B1190" s="87">
        <v>7703712011366</v>
      </c>
      <c r="C1190" s="88" t="s">
        <v>2407</v>
      </c>
      <c r="D1190" s="198" t="s">
        <v>2408</v>
      </c>
      <c r="E1190" s="116">
        <v>46069</v>
      </c>
      <c r="F1190" s="96" t="s">
        <v>51</v>
      </c>
      <c r="G1190" s="89" t="s">
        <v>20</v>
      </c>
      <c r="H1190" s="28"/>
      <c r="I1190" s="117">
        <v>6</v>
      </c>
      <c r="J1190" s="117">
        <v>21.515999999999998</v>
      </c>
      <c r="K1190" s="113"/>
      <c r="L1190" s="48">
        <f>Tabla1[[#This Row],[PRECIO REF        ($)]]-Tabla1[PRECIO REF        ($)]*Tabla1[OFERTA]</f>
        <v>21.515999999999998</v>
      </c>
      <c r="M1190" s="109">
        <f>$F$3*Tabla1[[#This Row],[PRECIO CON DSCTO]]</f>
        <v>6346.5723683999995</v>
      </c>
      <c r="N1190" s="31"/>
      <c r="O1190" s="49"/>
      <c r="P1190" s="30">
        <f>(Tabla1[[#This Row],[PEDIDO ]]*Tabla1[[#This Row],[PRECIO CON DSCTO]])</f>
        <v>0</v>
      </c>
      <c r="Q1190" s="30">
        <f>(Tabla1[[#This Row],[PRECIO REF BS]]*Tabla1[[#This Row],[PEDIDO ]])</f>
        <v>0</v>
      </c>
    </row>
    <row r="1191" spans="1:17" s="25" customFormat="1" ht="31.5" customHeight="1" x14ac:dyDescent="0.3">
      <c r="A1191" s="33" t="s">
        <v>374</v>
      </c>
      <c r="B1191" s="87">
        <v>7597758000725</v>
      </c>
      <c r="C1191" s="88" t="s">
        <v>1537</v>
      </c>
      <c r="D1191" s="142" t="s">
        <v>1550</v>
      </c>
      <c r="E1191" s="116">
        <v>46691</v>
      </c>
      <c r="F1191" s="97" t="s">
        <v>26</v>
      </c>
      <c r="G1191" s="89" t="s">
        <v>20</v>
      </c>
      <c r="H1191" s="28"/>
      <c r="I1191" s="117">
        <v>23</v>
      </c>
      <c r="J1191" s="117">
        <v>7.63347</v>
      </c>
      <c r="K1191" s="113"/>
      <c r="L1191" s="48">
        <f>Tabla1[[#This Row],[PRECIO REF        ($)]]-Tabla1[PRECIO REF        ($)]*Tabla1[OFERTA]</f>
        <v>7.63347</v>
      </c>
      <c r="M1191" s="109">
        <f>$F$3*Tabla1[[#This Row],[PRECIO CON DSCTO]]</f>
        <v>2251.6438825529999</v>
      </c>
      <c r="N1191" s="31"/>
      <c r="O1191" s="49"/>
      <c r="P1191" s="30">
        <f>(Tabla1[[#This Row],[PEDIDO ]]*Tabla1[[#This Row],[PRECIO CON DSCTO]])</f>
        <v>0</v>
      </c>
      <c r="Q1191" s="18">
        <f>(Tabla1[[#This Row],[PRECIO REF BS]]*Tabla1[[#This Row],[PEDIDO ]])</f>
        <v>0</v>
      </c>
    </row>
    <row r="1192" spans="1:17" s="25" customFormat="1" ht="31.5" customHeight="1" x14ac:dyDescent="0.3">
      <c r="A1192" s="33" t="s">
        <v>374</v>
      </c>
      <c r="B1192" s="87">
        <v>7597758000640</v>
      </c>
      <c r="C1192" s="88" t="s">
        <v>1538</v>
      </c>
      <c r="D1192" s="143" t="s">
        <v>1551</v>
      </c>
      <c r="E1192" s="116">
        <v>46752</v>
      </c>
      <c r="F1192" s="97" t="s">
        <v>26</v>
      </c>
      <c r="G1192" s="89" t="s">
        <v>20</v>
      </c>
      <c r="H1192" s="28"/>
      <c r="I1192" s="117">
        <v>12</v>
      </c>
      <c r="J1192" s="117">
        <v>4.3899999999999997</v>
      </c>
      <c r="K1192" s="113"/>
      <c r="L1192" s="48">
        <f>Tabla1[[#This Row],[PRECIO REF        ($)]]-Tabla1[PRECIO REF        ($)]*Tabla1[OFERTA]</f>
        <v>4.3899999999999997</v>
      </c>
      <c r="M1192" s="109">
        <f>$F$3*Tabla1[[#This Row],[PRECIO CON DSCTO]]</f>
        <v>1294.9178609999999</v>
      </c>
      <c r="N1192" s="30"/>
      <c r="O1192" s="49"/>
      <c r="P1192" s="30">
        <f>(Tabla1[[#This Row],[PEDIDO ]]*Tabla1[[#This Row],[PRECIO CON DSCTO]])</f>
        <v>0</v>
      </c>
      <c r="Q1192" s="18">
        <f>(Tabla1[[#This Row],[PRECIO REF BS]]*Tabla1[[#This Row],[PEDIDO ]])</f>
        <v>0</v>
      </c>
    </row>
    <row r="1193" spans="1:17" s="25" customFormat="1" ht="31.5" customHeight="1" x14ac:dyDescent="0.3">
      <c r="A1193" s="33" t="s">
        <v>374</v>
      </c>
      <c r="B1193" s="87">
        <v>7591619518688</v>
      </c>
      <c r="C1193" s="88" t="s">
        <v>2501</v>
      </c>
      <c r="D1193" s="208" t="s">
        <v>2502</v>
      </c>
      <c r="E1193" s="116">
        <v>46811</v>
      </c>
      <c r="F1193" s="90" t="s">
        <v>128</v>
      </c>
      <c r="G1193" s="89" t="s">
        <v>20</v>
      </c>
      <c r="H1193" s="28"/>
      <c r="I1193" s="117">
        <v>7</v>
      </c>
      <c r="J1193" s="117">
        <v>6.7601699999999996</v>
      </c>
      <c r="K1193" s="113"/>
      <c r="L1193" s="48">
        <f>Tabla1[[#This Row],[PRECIO REF        ($)]]-Tabla1[PRECIO REF        ($)]*Tabla1[OFERTA]</f>
        <v>6.7601699999999996</v>
      </c>
      <c r="M1193" s="109">
        <f>$F$3*Tabla1[[#This Row],[PRECIO CON DSCTO]]</f>
        <v>1994.0466688829999</v>
      </c>
      <c r="N1193" s="30"/>
      <c r="O1193" s="49"/>
      <c r="P1193" s="30">
        <f>(Tabla1[[#This Row],[PEDIDO ]]*Tabla1[[#This Row],[PRECIO CON DSCTO]])</f>
        <v>0</v>
      </c>
      <c r="Q1193" s="18">
        <f>(Tabla1[[#This Row],[PRECIO REF BS]]*Tabla1[[#This Row],[PEDIDO ]])</f>
        <v>0</v>
      </c>
    </row>
    <row r="1194" spans="1:17" s="25" customFormat="1" ht="31.5" customHeight="1" x14ac:dyDescent="0.3">
      <c r="A1194" s="33" t="s">
        <v>374</v>
      </c>
      <c r="B1194" s="87">
        <v>7591020008747</v>
      </c>
      <c r="C1194" s="88" t="s">
        <v>529</v>
      </c>
      <c r="D1194" s="104" t="s">
        <v>530</v>
      </c>
      <c r="E1194" s="116">
        <v>46660</v>
      </c>
      <c r="F1194" s="90" t="s">
        <v>107</v>
      </c>
      <c r="G1194" s="89" t="s">
        <v>20</v>
      </c>
      <c r="H1194" s="28"/>
      <c r="I1194" s="117">
        <v>4</v>
      </c>
      <c r="J1194" s="117">
        <v>11.08</v>
      </c>
      <c r="K1194" s="113"/>
      <c r="L1194" s="48">
        <f>Tabla1[[#This Row],[PRECIO REF        ($)]]-Tabla1[PRECIO REF        ($)]*Tabla1[OFERTA]</f>
        <v>11.08</v>
      </c>
      <c r="M1194" s="109">
        <f>$F$3*Tabla1[[#This Row],[PRECIO CON DSCTO]]</f>
        <v>3268.2664920000002</v>
      </c>
      <c r="N1194" s="31"/>
      <c r="O1194" s="49"/>
      <c r="P1194" s="30">
        <f>(Tabla1[[#This Row],[PEDIDO ]]*Tabla1[[#This Row],[PRECIO CON DSCTO]])</f>
        <v>0</v>
      </c>
      <c r="Q1194" s="30">
        <f>(Tabla1[[#This Row],[PRECIO REF BS]]*Tabla1[[#This Row],[PEDIDO ]])</f>
        <v>0</v>
      </c>
    </row>
    <row r="1195" spans="1:17" s="25" customFormat="1" ht="31.5" customHeight="1" x14ac:dyDescent="0.3">
      <c r="A1195" s="33" t="s">
        <v>374</v>
      </c>
      <c r="B1195" s="87">
        <v>7598677000193</v>
      </c>
      <c r="C1195" s="88" t="s">
        <v>473</v>
      </c>
      <c r="D1195" s="151" t="s">
        <v>474</v>
      </c>
      <c r="E1195" s="116">
        <v>46507</v>
      </c>
      <c r="F1195" s="96" t="s">
        <v>171</v>
      </c>
      <c r="G1195" s="89" t="s">
        <v>20</v>
      </c>
      <c r="H1195" s="28"/>
      <c r="I1195" s="117">
        <v>2</v>
      </c>
      <c r="J1195" s="117">
        <v>6.32</v>
      </c>
      <c r="K1195" s="113"/>
      <c r="L1195" s="48">
        <f>Tabla1[[#This Row],[PRECIO REF        ($)]]-Tabla1[PRECIO REF        ($)]*Tabla1[OFERTA]</f>
        <v>6.32</v>
      </c>
      <c r="M1195" s="109">
        <f>$F$3*Tabla1[[#This Row],[PRECIO CON DSCTO]]</f>
        <v>1864.2097680000002</v>
      </c>
      <c r="N1195" s="31"/>
      <c r="O1195" s="49"/>
      <c r="P1195" s="30">
        <f>(Tabla1[[#This Row],[PEDIDO ]]*Tabla1[[#This Row],[PRECIO CON DSCTO]])</f>
        <v>0</v>
      </c>
      <c r="Q1195" s="30">
        <f>(Tabla1[[#This Row],[PRECIO REF BS]]*Tabla1[[#This Row],[PEDIDO ]])</f>
        <v>0</v>
      </c>
    </row>
    <row r="1196" spans="1:17" s="25" customFormat="1" ht="31.5" customHeight="1" x14ac:dyDescent="0.3">
      <c r="A1196" s="33" t="s">
        <v>374</v>
      </c>
      <c r="B1196" s="87">
        <v>7594001101826</v>
      </c>
      <c r="C1196" s="88" t="s">
        <v>1843</v>
      </c>
      <c r="D1196" s="91" t="s">
        <v>1844</v>
      </c>
      <c r="E1196" s="116">
        <v>46964</v>
      </c>
      <c r="F1196" s="150" t="s">
        <v>119</v>
      </c>
      <c r="G1196" s="89" t="s">
        <v>20</v>
      </c>
      <c r="H1196" s="28" t="s">
        <v>2632</v>
      </c>
      <c r="I1196" s="117">
        <v>3</v>
      </c>
      <c r="J1196" s="117">
        <v>4.38</v>
      </c>
      <c r="K1196" s="115"/>
      <c r="L1196" s="48">
        <f>Tabla1[[#This Row],[PRECIO REF        ($)]]-Tabla1[PRECIO REF        ($)]*Tabla1[OFERTA]</f>
        <v>4.38</v>
      </c>
      <c r="M1196" s="109">
        <f>$F$3*Tabla1[[#This Row],[PRECIO CON DSCTO]]</f>
        <v>1291.9681619999999</v>
      </c>
      <c r="N1196" s="31"/>
      <c r="O1196" s="49"/>
      <c r="P1196" s="30">
        <f>(Tabla1[[#This Row],[PEDIDO ]]*Tabla1[[#This Row],[PRECIO CON DSCTO]])</f>
        <v>0</v>
      </c>
      <c r="Q1196" s="30">
        <f>(Tabla1[[#This Row],[PRECIO REF BS]]*Tabla1[[#This Row],[PEDIDO ]])</f>
        <v>0</v>
      </c>
    </row>
    <row r="1197" spans="1:17" s="25" customFormat="1" ht="31.5" customHeight="1" x14ac:dyDescent="0.3">
      <c r="A1197" s="33" t="s">
        <v>374</v>
      </c>
      <c r="B1197" s="87">
        <v>7591243834178</v>
      </c>
      <c r="C1197" s="88" t="s">
        <v>475</v>
      </c>
      <c r="D1197" s="108" t="s">
        <v>861</v>
      </c>
      <c r="E1197" s="116">
        <v>46446</v>
      </c>
      <c r="F1197" s="88" t="s">
        <v>36</v>
      </c>
      <c r="G1197" s="89" t="s">
        <v>20</v>
      </c>
      <c r="H1197" s="28"/>
      <c r="I1197" s="117">
        <v>12</v>
      </c>
      <c r="J1197" s="117">
        <v>2.91134</v>
      </c>
      <c r="K1197" s="115"/>
      <c r="L1197" s="48">
        <f>Tabla1[[#This Row],[PRECIO REF        ($)]]-Tabla1[PRECIO REF        ($)]*Tabla1[OFERTA]</f>
        <v>2.91134</v>
      </c>
      <c r="M1197" s="109">
        <f>$F$3*Tabla1[[#This Row],[PRECIO CON DSCTO]]</f>
        <v>858.75766866599997</v>
      </c>
      <c r="N1197" s="31"/>
      <c r="O1197" s="49"/>
      <c r="P1197" s="30">
        <f>(Tabla1[[#This Row],[PEDIDO ]]*Tabla1[[#This Row],[PRECIO CON DSCTO]])</f>
        <v>0</v>
      </c>
      <c r="Q1197" s="30">
        <f>(Tabla1[[#This Row],[PRECIO REF BS]]*Tabla1[[#This Row],[PEDIDO ]])</f>
        <v>0</v>
      </c>
    </row>
    <row r="1198" spans="1:17" s="25" customFormat="1" ht="31.5" customHeight="1" x14ac:dyDescent="0.3">
      <c r="A1198" s="33" t="s">
        <v>374</v>
      </c>
      <c r="B1198" s="87">
        <v>7591243834062</v>
      </c>
      <c r="C1198" s="88" t="s">
        <v>1285</v>
      </c>
      <c r="D1198" s="104" t="s">
        <v>1297</v>
      </c>
      <c r="E1198" s="116">
        <v>46295</v>
      </c>
      <c r="F1198" s="88" t="s">
        <v>36</v>
      </c>
      <c r="G1198" s="89" t="s">
        <v>20</v>
      </c>
      <c r="H1198" s="28"/>
      <c r="I1198" s="117">
        <v>47</v>
      </c>
      <c r="J1198" s="117">
        <v>1.8660099999999999</v>
      </c>
      <c r="K1198" s="113"/>
      <c r="L1198" s="48">
        <f>Tabla1[[#This Row],[PRECIO REF        ($)]]-Tabla1[PRECIO REF        ($)]*Tabla1[OFERTA]</f>
        <v>1.8660099999999999</v>
      </c>
      <c r="M1198" s="109">
        <f>$F$3*Tabla1[[#This Row],[PRECIO CON DSCTO]]</f>
        <v>550.41678309899999</v>
      </c>
      <c r="N1198" s="31"/>
      <c r="O1198" s="49"/>
      <c r="P1198" s="30">
        <f>(Tabla1[[#This Row],[PEDIDO ]]*Tabla1[[#This Row],[PRECIO CON DSCTO]])</f>
        <v>0</v>
      </c>
      <c r="Q1198" s="30">
        <f>(Tabla1[[#This Row],[PRECIO REF BS]]*Tabla1[[#This Row],[PEDIDO ]])</f>
        <v>0</v>
      </c>
    </row>
    <row r="1199" spans="1:17" s="25" customFormat="1" ht="31.5" customHeight="1" x14ac:dyDescent="0.3">
      <c r="A1199" s="33" t="s">
        <v>374</v>
      </c>
      <c r="B1199" s="87">
        <v>7703712036338</v>
      </c>
      <c r="C1199" s="88" t="s">
        <v>1951</v>
      </c>
      <c r="D1199" s="155" t="s">
        <v>1952</v>
      </c>
      <c r="E1199" s="116">
        <v>46566</v>
      </c>
      <c r="F1199" s="96" t="s">
        <v>51</v>
      </c>
      <c r="G1199" s="89" t="s">
        <v>20</v>
      </c>
      <c r="H1199" s="28"/>
      <c r="I1199" s="117">
        <v>158</v>
      </c>
      <c r="J1199" s="117">
        <v>1.82</v>
      </c>
      <c r="K1199" s="113"/>
      <c r="L1199" s="48">
        <f>Tabla1[[#This Row],[PRECIO REF        ($)]]-Tabla1[PRECIO REF        ($)]*Tabla1[OFERTA]</f>
        <v>1.82</v>
      </c>
      <c r="M1199" s="109">
        <f>$F$3*Tabla1[[#This Row],[PRECIO CON DSCTO]]</f>
        <v>536.84521800000005</v>
      </c>
      <c r="N1199" s="31"/>
      <c r="O1199" s="49"/>
      <c r="P1199" s="30">
        <f>(Tabla1[[#This Row],[PEDIDO ]]*Tabla1[[#This Row],[PRECIO CON DSCTO]])</f>
        <v>0</v>
      </c>
      <c r="Q1199" s="30">
        <f>(Tabla1[[#This Row],[PRECIO REF BS]]*Tabla1[[#This Row],[PEDIDO ]])</f>
        <v>0</v>
      </c>
    </row>
    <row r="1200" spans="1:17" s="25" customFormat="1" ht="31.5" customHeight="1" x14ac:dyDescent="0.3">
      <c r="A1200" s="33" t="s">
        <v>374</v>
      </c>
      <c r="B1200" s="87">
        <v>7703712030459</v>
      </c>
      <c r="C1200" s="88" t="s">
        <v>477</v>
      </c>
      <c r="D1200" s="148" t="s">
        <v>478</v>
      </c>
      <c r="E1200" s="116">
        <v>46358</v>
      </c>
      <c r="F1200" s="96" t="s">
        <v>51</v>
      </c>
      <c r="G1200" s="89" t="s">
        <v>20</v>
      </c>
      <c r="H1200" s="28"/>
      <c r="I1200" s="117">
        <v>299</v>
      </c>
      <c r="J1200" s="117">
        <v>1.8</v>
      </c>
      <c r="K1200" s="113"/>
      <c r="L1200" s="48">
        <f>Tabla1[[#This Row],[PRECIO REF        ($)]]-Tabla1[PRECIO REF        ($)]*Tabla1[OFERTA]</f>
        <v>1.8</v>
      </c>
      <c r="M1200" s="109">
        <f>$F$3*Tabla1[[#This Row],[PRECIO CON DSCTO]]</f>
        <v>530.94582000000003</v>
      </c>
      <c r="N1200" s="31"/>
      <c r="O1200" s="49"/>
      <c r="P1200" s="30">
        <f>(Tabla1[[#This Row],[PEDIDO ]]*Tabla1[[#This Row],[PRECIO CON DSCTO]])</f>
        <v>0</v>
      </c>
      <c r="Q1200" s="30">
        <f>(Tabla1[[#This Row],[PRECIO REF BS]]*Tabla1[[#This Row],[PEDIDO ]])</f>
        <v>0</v>
      </c>
    </row>
    <row r="1201" spans="1:18" s="25" customFormat="1" ht="31.5" customHeight="1" x14ac:dyDescent="0.3">
      <c r="A1201" s="33" t="s">
        <v>374</v>
      </c>
      <c r="B1201" s="87">
        <v>7750215031001</v>
      </c>
      <c r="C1201" s="88" t="s">
        <v>1736</v>
      </c>
      <c r="D1201" s="143" t="s">
        <v>1741</v>
      </c>
      <c r="E1201" s="116">
        <v>46660</v>
      </c>
      <c r="F1201" s="88" t="s">
        <v>77</v>
      </c>
      <c r="G1201" s="89" t="s">
        <v>20</v>
      </c>
      <c r="H1201" s="28"/>
      <c r="I1201" s="117">
        <v>41</v>
      </c>
      <c r="J1201" s="117">
        <v>3.29</v>
      </c>
      <c r="K1201" s="115"/>
      <c r="L1201" s="48">
        <f>Tabla1[[#This Row],[PRECIO REF        ($)]]-Tabla1[PRECIO REF        ($)]*Tabla1[OFERTA]</f>
        <v>3.29</v>
      </c>
      <c r="M1201" s="109">
        <f>$F$3*Tabla1[[#This Row],[PRECIO CON DSCTO]]</f>
        <v>970.45097099999998</v>
      </c>
      <c r="N1201" s="31"/>
      <c r="O1201" s="49"/>
      <c r="P1201" s="30">
        <f>(Tabla1[[#This Row],[PEDIDO ]]*Tabla1[[#This Row],[PRECIO CON DSCTO]])</f>
        <v>0</v>
      </c>
      <c r="Q1201" s="30">
        <f>(Tabla1[[#This Row],[PRECIO REF BS]]*Tabla1[[#This Row],[PEDIDO ]])</f>
        <v>0</v>
      </c>
    </row>
    <row r="1202" spans="1:18" s="25" customFormat="1" ht="31.5" customHeight="1" x14ac:dyDescent="0.3">
      <c r="A1202" s="33" t="s">
        <v>374</v>
      </c>
      <c r="B1202" s="87">
        <v>7703712036116</v>
      </c>
      <c r="C1202" s="88" t="s">
        <v>479</v>
      </c>
      <c r="D1202" s="169" t="s">
        <v>480</v>
      </c>
      <c r="E1202" s="116">
        <v>46356</v>
      </c>
      <c r="F1202" s="96" t="s">
        <v>51</v>
      </c>
      <c r="G1202" s="89" t="s">
        <v>20</v>
      </c>
      <c r="H1202" s="28"/>
      <c r="I1202" s="117">
        <v>10</v>
      </c>
      <c r="J1202" s="117">
        <v>5.9</v>
      </c>
      <c r="K1202" s="113"/>
      <c r="L1202" s="29">
        <f>Tabla1[[#This Row],[PRECIO REF        ($)]]-Tabla1[PRECIO REF        ($)]*Tabla1[OFERTA]</f>
        <v>5.9</v>
      </c>
      <c r="M1202" s="109">
        <f>$F$3*Tabla1[[#This Row],[PRECIO CON DSCTO]]</f>
        <v>1740.32241</v>
      </c>
      <c r="N1202" s="31"/>
      <c r="O1202" s="32"/>
      <c r="P1202" s="30">
        <f>(Tabla1[[#This Row],[PEDIDO ]]*Tabla1[[#This Row],[PRECIO CON DSCTO]])</f>
        <v>0</v>
      </c>
      <c r="Q1202" s="30">
        <f>(Tabla1[[#This Row],[PRECIO REF BS]]*Tabla1[[#This Row],[PEDIDO ]])</f>
        <v>0</v>
      </c>
    </row>
    <row r="1203" spans="1:18" s="25" customFormat="1" ht="31.5" customHeight="1" x14ac:dyDescent="0.3">
      <c r="A1203" s="33" t="s">
        <v>374</v>
      </c>
      <c r="B1203" s="87">
        <v>7730969306839</v>
      </c>
      <c r="C1203" s="88" t="s">
        <v>2553</v>
      </c>
      <c r="D1203" s="153" t="s">
        <v>2554</v>
      </c>
      <c r="E1203" s="116">
        <v>46752</v>
      </c>
      <c r="F1203" s="92" t="s">
        <v>40</v>
      </c>
      <c r="G1203" s="89" t="s">
        <v>20</v>
      </c>
      <c r="H1203" s="28"/>
      <c r="I1203" s="117">
        <v>9</v>
      </c>
      <c r="J1203" s="117">
        <v>6.1284599999999996</v>
      </c>
      <c r="K1203" s="115"/>
      <c r="L1203" s="48">
        <f>Tabla1[[#This Row],[PRECIO REF        ($)]]-Tabla1[PRECIO REF        ($)]*Tabla1[OFERTA]</f>
        <v>6.1284599999999996</v>
      </c>
      <c r="M1203" s="109">
        <f>$F$3*Tabla1[[#This Row],[PRECIO CON DSCTO]]</f>
        <v>1807.7112333539999</v>
      </c>
      <c r="N1203" s="31"/>
      <c r="O1203" s="49"/>
      <c r="P1203" s="30">
        <f>(Tabla1[[#This Row],[PEDIDO ]]*Tabla1[[#This Row],[PRECIO CON DSCTO]])</f>
        <v>0</v>
      </c>
      <c r="Q1203" s="30">
        <f>(Tabla1[[#This Row],[PRECIO REF BS]]*Tabla1[[#This Row],[PEDIDO ]])</f>
        <v>0</v>
      </c>
      <c r="R1203" s="34"/>
    </row>
    <row r="1204" spans="1:18" s="25" customFormat="1" ht="31.5" customHeight="1" x14ac:dyDescent="0.3">
      <c r="A1204" s="33" t="s">
        <v>374</v>
      </c>
      <c r="B1204" s="87">
        <v>7460536574377</v>
      </c>
      <c r="C1204" s="88" t="s">
        <v>2555</v>
      </c>
      <c r="D1204" s="105" t="s">
        <v>2556</v>
      </c>
      <c r="E1204" s="116">
        <v>46691</v>
      </c>
      <c r="F1204" s="92" t="s">
        <v>40</v>
      </c>
      <c r="G1204" s="89" t="s">
        <v>20</v>
      </c>
      <c r="H1204" s="28"/>
      <c r="I1204" s="117">
        <v>12</v>
      </c>
      <c r="J1204" s="117">
        <v>4.5774299999999997</v>
      </c>
      <c r="K1204" s="115"/>
      <c r="L1204" s="48">
        <f>Tabla1[[#This Row],[PRECIO REF        ($)]]-Tabla1[PRECIO REF        ($)]*Tabla1[OFERTA]</f>
        <v>4.5774299999999997</v>
      </c>
      <c r="M1204" s="109">
        <f>$F$3*Tabla1[[#This Row],[PRECIO CON DSCTO]]</f>
        <v>1350.204069357</v>
      </c>
      <c r="N1204" s="31"/>
      <c r="O1204" s="49"/>
      <c r="P1204" s="30">
        <f>(Tabla1[[#This Row],[PEDIDO ]]*Tabla1[[#This Row],[PRECIO CON DSCTO]])</f>
        <v>0</v>
      </c>
      <c r="Q1204" s="30">
        <f>(Tabla1[[#This Row],[PRECIO REF BS]]*Tabla1[[#This Row],[PEDIDO ]])</f>
        <v>0</v>
      </c>
    </row>
    <row r="1205" spans="1:18" s="25" customFormat="1" ht="31.5" customHeight="1" x14ac:dyDescent="0.3">
      <c r="A1205" s="33" t="s">
        <v>374</v>
      </c>
      <c r="B1205" s="87">
        <v>7591619001005</v>
      </c>
      <c r="C1205" s="88" t="s">
        <v>2052</v>
      </c>
      <c r="D1205" s="148" t="s">
        <v>2053</v>
      </c>
      <c r="E1205" s="116">
        <v>46660</v>
      </c>
      <c r="F1205" s="92" t="s">
        <v>40</v>
      </c>
      <c r="G1205" s="89" t="s">
        <v>20</v>
      </c>
      <c r="H1205" s="28"/>
      <c r="I1205" s="117">
        <v>6</v>
      </c>
      <c r="J1205" s="117">
        <v>3.1254900000000001</v>
      </c>
      <c r="K1205" s="115"/>
      <c r="L1205" s="48">
        <f>Tabla1[[#This Row],[PRECIO REF        ($)]]-Tabla1[PRECIO REF        ($)]*Tabla1[OFERTA]</f>
        <v>3.1254900000000001</v>
      </c>
      <c r="M1205" s="109">
        <f>$F$3*Tabla1[[#This Row],[PRECIO CON DSCTO]]</f>
        <v>921.92547275100003</v>
      </c>
      <c r="N1205" s="31"/>
      <c r="O1205" s="49"/>
      <c r="P1205" s="30">
        <f>(Tabla1[[#This Row],[PEDIDO ]]*Tabla1[[#This Row],[PRECIO CON DSCTO]])</f>
        <v>0</v>
      </c>
      <c r="Q1205" s="18">
        <f>(Tabla1[[#This Row],[PRECIO REF BS]]*Tabla1[[#This Row],[PEDIDO ]])</f>
        <v>0</v>
      </c>
    </row>
    <row r="1206" spans="1:18" s="25" customFormat="1" ht="31.5" customHeight="1" x14ac:dyDescent="0.3">
      <c r="A1206" s="33" t="s">
        <v>374</v>
      </c>
      <c r="B1206" s="87">
        <v>8904210707167</v>
      </c>
      <c r="C1206" s="88" t="s">
        <v>481</v>
      </c>
      <c r="D1206" s="148" t="s">
        <v>482</v>
      </c>
      <c r="E1206" s="116">
        <v>46752</v>
      </c>
      <c r="F1206" s="90" t="s">
        <v>101</v>
      </c>
      <c r="G1206" s="89" t="s">
        <v>20</v>
      </c>
      <c r="H1206" s="28" t="s">
        <v>2632</v>
      </c>
      <c r="I1206" s="117">
        <v>51</v>
      </c>
      <c r="J1206" s="117">
        <v>5.16</v>
      </c>
      <c r="K1206" s="115"/>
      <c r="L1206" s="48">
        <f>Tabla1[[#This Row],[PRECIO REF        ($)]]-Tabla1[PRECIO REF        ($)]*Tabla1[OFERTA]</f>
        <v>5.16</v>
      </c>
      <c r="M1206" s="109">
        <f>$F$3*Tabla1[[#This Row],[PRECIO CON DSCTO]]</f>
        <v>1522.044684</v>
      </c>
      <c r="N1206" s="31"/>
      <c r="O1206" s="49"/>
      <c r="P1206" s="30">
        <f>(Tabla1[[#This Row],[PEDIDO ]]*Tabla1[[#This Row],[PRECIO CON DSCTO]])</f>
        <v>0</v>
      </c>
      <c r="Q1206" s="30">
        <f>(Tabla1[[#This Row],[PRECIO REF BS]]*Tabla1[[#This Row],[PEDIDO ]])</f>
        <v>0</v>
      </c>
    </row>
    <row r="1207" spans="1:18" s="25" customFormat="1" ht="31.5" customHeight="1" x14ac:dyDescent="0.3">
      <c r="A1207" s="33" t="s">
        <v>374</v>
      </c>
      <c r="B1207" s="87">
        <v>8906005117298</v>
      </c>
      <c r="C1207" s="88" t="s">
        <v>987</v>
      </c>
      <c r="D1207" s="99" t="s">
        <v>994</v>
      </c>
      <c r="E1207" s="116">
        <v>46602</v>
      </c>
      <c r="F1207" s="96" t="s">
        <v>52</v>
      </c>
      <c r="G1207" s="89" t="s">
        <v>20</v>
      </c>
      <c r="H1207" s="28"/>
      <c r="I1207" s="117">
        <v>65</v>
      </c>
      <c r="J1207" s="117">
        <v>0.43</v>
      </c>
      <c r="K1207" s="113"/>
      <c r="L1207" s="48">
        <f>Tabla1[[#This Row],[PRECIO REF        ($)]]-Tabla1[PRECIO REF        ($)]*Tabla1[OFERTA]</f>
        <v>0.43</v>
      </c>
      <c r="M1207" s="109">
        <f>$F$3*Tabla1[[#This Row],[PRECIO CON DSCTO]]</f>
        <v>126.837057</v>
      </c>
      <c r="N1207" s="31"/>
      <c r="O1207" s="49"/>
      <c r="P1207" s="30">
        <f>(Tabla1[[#This Row],[PEDIDO ]]*Tabla1[[#This Row],[PRECIO CON DSCTO]])</f>
        <v>0</v>
      </c>
      <c r="Q1207" s="18">
        <f>(Tabla1[[#This Row],[PRECIO REF BS]]*Tabla1[[#This Row],[PEDIDO ]])</f>
        <v>0</v>
      </c>
    </row>
    <row r="1208" spans="1:18" s="25" customFormat="1" ht="31.5" customHeight="1" x14ac:dyDescent="0.3">
      <c r="A1208" s="50" t="s">
        <v>374</v>
      </c>
      <c r="B1208" s="97">
        <v>632627843540</v>
      </c>
      <c r="C1208" s="88" t="s">
        <v>2054</v>
      </c>
      <c r="D1208" s="99" t="s">
        <v>2055</v>
      </c>
      <c r="E1208" s="116">
        <v>46843</v>
      </c>
      <c r="F1208" s="98" t="s">
        <v>112</v>
      </c>
      <c r="G1208" s="89" t="s">
        <v>20</v>
      </c>
      <c r="H1208" s="28"/>
      <c r="I1208" s="117">
        <v>4</v>
      </c>
      <c r="J1208" s="117">
        <v>3.6269999999999998</v>
      </c>
      <c r="K1208" s="113"/>
      <c r="L1208" s="29">
        <f>Tabla1[[#This Row],[PRECIO REF        ($)]]-Tabla1[PRECIO REF        ($)]*Tabla1[OFERTA]</f>
        <v>3.6269999999999998</v>
      </c>
      <c r="M1208" s="109">
        <f>$F$3*Tabla1[[#This Row],[PRECIO CON DSCTO]]</f>
        <v>1069.8558272999999</v>
      </c>
      <c r="N1208" s="31"/>
      <c r="O1208" s="32"/>
      <c r="P1208" s="30">
        <f>(Tabla1[[#This Row],[PEDIDO ]]*Tabla1[[#This Row],[PRECIO CON DSCTO]])</f>
        <v>0</v>
      </c>
      <c r="Q1208" s="30">
        <f>(Tabla1[[#This Row],[PRECIO REF BS]]*Tabla1[[#This Row],[PEDIDO ]])</f>
        <v>0</v>
      </c>
    </row>
    <row r="1209" spans="1:18" s="25" customFormat="1" ht="31.5" customHeight="1" x14ac:dyDescent="0.3">
      <c r="A1209" s="33" t="s">
        <v>374</v>
      </c>
      <c r="B1209" s="87">
        <v>7597758001630</v>
      </c>
      <c r="C1209" s="88" t="s">
        <v>1539</v>
      </c>
      <c r="D1209" s="144" t="s">
        <v>1552</v>
      </c>
      <c r="E1209" s="116">
        <v>46446</v>
      </c>
      <c r="F1209" s="97" t="s">
        <v>26</v>
      </c>
      <c r="G1209" s="89" t="s">
        <v>20</v>
      </c>
      <c r="H1209" s="28"/>
      <c r="I1209" s="117">
        <v>18</v>
      </c>
      <c r="J1209" s="117">
        <v>3.7469299999999999</v>
      </c>
      <c r="K1209" s="113"/>
      <c r="L1209" s="48">
        <f>Tabla1[[#This Row],[PRECIO REF        ($)]]-Tabla1[PRECIO REF        ($)]*Tabla1[OFERTA]</f>
        <v>3.7469299999999999</v>
      </c>
      <c r="M1209" s="109">
        <f>$F$3*Tabla1[[#This Row],[PRECIO CON DSCTO]]</f>
        <v>1105.2315674070001</v>
      </c>
      <c r="N1209" s="31"/>
      <c r="O1209" s="49"/>
      <c r="P1209" s="30">
        <f>(Tabla1[[#This Row],[PEDIDO ]]*Tabla1[[#This Row],[PRECIO CON DSCTO]])</f>
        <v>0</v>
      </c>
      <c r="Q1209" s="30">
        <f>(Tabla1[[#This Row],[PRECIO REF BS]]*Tabla1[[#This Row],[PEDIDO ]])</f>
        <v>0</v>
      </c>
    </row>
    <row r="1210" spans="1:18" s="25" customFormat="1" ht="31.5" customHeight="1" x14ac:dyDescent="0.3">
      <c r="A1210" s="33" t="s">
        <v>374</v>
      </c>
      <c r="B1210" s="87">
        <v>7599608002057</v>
      </c>
      <c r="C1210" s="88" t="s">
        <v>1045</v>
      </c>
      <c r="D1210" s="149" t="s">
        <v>1191</v>
      </c>
      <c r="E1210" s="116">
        <v>46660</v>
      </c>
      <c r="F1210" s="92" t="s">
        <v>84</v>
      </c>
      <c r="G1210" s="89" t="s">
        <v>20</v>
      </c>
      <c r="H1210" s="28"/>
      <c r="I1210" s="117">
        <v>45</v>
      </c>
      <c r="J1210" s="117">
        <v>3.75</v>
      </c>
      <c r="K1210" s="113"/>
      <c r="L1210" s="48">
        <f>Tabla1[[#This Row],[PRECIO REF        ($)]]-Tabla1[PRECIO REF        ($)]*Tabla1[OFERTA]</f>
        <v>3.75</v>
      </c>
      <c r="M1210" s="109">
        <f>$F$3*Tabla1[[#This Row],[PRECIO CON DSCTO]]</f>
        <v>1106.137125</v>
      </c>
      <c r="N1210" s="31"/>
      <c r="O1210" s="49"/>
      <c r="P1210" s="30">
        <f>(Tabla1[[#This Row],[PEDIDO ]]*Tabla1[[#This Row],[PRECIO CON DSCTO]])</f>
        <v>0</v>
      </c>
      <c r="Q1210" s="30">
        <f>(Tabla1[[#This Row],[PRECIO REF BS]]*Tabla1[[#This Row],[PEDIDO ]])</f>
        <v>0</v>
      </c>
    </row>
    <row r="1211" spans="1:18" s="25" customFormat="1" ht="31.5" customHeight="1" x14ac:dyDescent="0.3">
      <c r="A1211" s="33" t="s">
        <v>374</v>
      </c>
      <c r="B1211" s="97">
        <v>730170649401</v>
      </c>
      <c r="C1211" s="88" t="s">
        <v>1358</v>
      </c>
      <c r="D1211" s="146" t="s">
        <v>1379</v>
      </c>
      <c r="E1211" s="116">
        <v>46721</v>
      </c>
      <c r="F1211" s="139" t="s">
        <v>50</v>
      </c>
      <c r="G1211" s="89" t="s">
        <v>20</v>
      </c>
      <c r="H1211" s="28"/>
      <c r="I1211" s="117">
        <v>17</v>
      </c>
      <c r="J1211" s="117">
        <v>0.59</v>
      </c>
      <c r="K1211" s="113">
        <v>0.05</v>
      </c>
      <c r="L1211" s="48">
        <f>Tabla1[[#This Row],[PRECIO REF        ($)]]-Tabla1[PRECIO REF        ($)]*Tabla1[OFERTA]</f>
        <v>0.5605</v>
      </c>
      <c r="M1211" s="109">
        <f>$F$3*Tabla1[[#This Row],[PRECIO CON DSCTO]]</f>
        <v>165.33062895</v>
      </c>
      <c r="N1211" s="31"/>
      <c r="O1211" s="49"/>
      <c r="P1211" s="30">
        <f>(Tabla1[[#This Row],[PEDIDO ]]*Tabla1[[#This Row],[PRECIO CON DSCTO]])</f>
        <v>0</v>
      </c>
      <c r="Q1211" s="30">
        <f>(Tabla1[[#This Row],[PRECIO REF BS]]*Tabla1[[#This Row],[PEDIDO ]])</f>
        <v>0</v>
      </c>
    </row>
    <row r="1212" spans="1:18" s="25" customFormat="1" ht="31.5" customHeight="1" x14ac:dyDescent="0.3">
      <c r="A1212" s="33" t="s">
        <v>374</v>
      </c>
      <c r="B1212" s="87">
        <v>8906069872560</v>
      </c>
      <c r="C1212" s="88" t="s">
        <v>1359</v>
      </c>
      <c r="D1212" s="146" t="s">
        <v>1380</v>
      </c>
      <c r="E1212" s="116">
        <v>46721</v>
      </c>
      <c r="F1212" s="139" t="s">
        <v>50</v>
      </c>
      <c r="G1212" s="89" t="s">
        <v>20</v>
      </c>
      <c r="H1212" s="28"/>
      <c r="I1212" s="117">
        <v>20</v>
      </c>
      <c r="J1212" s="117">
        <v>1.56</v>
      </c>
      <c r="K1212" s="115">
        <v>0.05</v>
      </c>
      <c r="L1212" s="48">
        <f>Tabla1[[#This Row],[PRECIO REF        ($)]]-Tabla1[PRECIO REF        ($)]*Tabla1[OFERTA]</f>
        <v>1.482</v>
      </c>
      <c r="M1212" s="109">
        <f>$F$3*Tabla1[[#This Row],[PRECIO CON DSCTO]]</f>
        <v>437.14539179999997</v>
      </c>
      <c r="N1212" s="31"/>
      <c r="O1212" s="49"/>
      <c r="P1212" s="30">
        <f>(Tabla1[[#This Row],[PEDIDO ]]*Tabla1[[#This Row],[PRECIO CON DSCTO]])</f>
        <v>0</v>
      </c>
      <c r="Q1212" s="30">
        <f>(Tabla1[[#This Row],[PRECIO REF BS]]*Tabla1[[#This Row],[PEDIDO ]])</f>
        <v>0</v>
      </c>
    </row>
    <row r="1213" spans="1:18" s="25" customFormat="1" ht="31.5" customHeight="1" x14ac:dyDescent="0.3">
      <c r="A1213" s="33" t="s">
        <v>374</v>
      </c>
      <c r="B1213" s="87">
        <v>8906130231159</v>
      </c>
      <c r="C1213" s="88" t="s">
        <v>2584</v>
      </c>
      <c r="D1213" s="151" t="s">
        <v>2585</v>
      </c>
      <c r="E1213" s="116">
        <v>46721</v>
      </c>
      <c r="F1213" s="150" t="s">
        <v>1075</v>
      </c>
      <c r="G1213" s="89" t="s">
        <v>20</v>
      </c>
      <c r="H1213" s="28"/>
      <c r="I1213" s="117">
        <v>50</v>
      </c>
      <c r="J1213" s="117">
        <v>1.6769499999999999</v>
      </c>
      <c r="K1213" s="113"/>
      <c r="L1213" s="48">
        <f>Tabla1[[#This Row],[PRECIO REF        ($)]]-Tabla1[PRECIO REF        ($)]*Tabla1[OFERTA]</f>
        <v>1.6769499999999999</v>
      </c>
      <c r="M1213" s="109">
        <f>$F$3*Tabla1[[#This Row],[PRECIO CON DSCTO]]</f>
        <v>494.649773805</v>
      </c>
      <c r="N1213" s="31"/>
      <c r="O1213" s="49"/>
      <c r="P1213" s="30">
        <f>(Tabla1[[#This Row],[PEDIDO ]]*Tabla1[[#This Row],[PRECIO CON DSCTO]])</f>
        <v>0</v>
      </c>
      <c r="Q1213" s="30">
        <f>(Tabla1[[#This Row],[PRECIO REF BS]]*Tabla1[[#This Row],[PEDIDO ]])</f>
        <v>0</v>
      </c>
    </row>
    <row r="1214" spans="1:18" s="25" customFormat="1" ht="31.5" customHeight="1" x14ac:dyDescent="0.3">
      <c r="A1214" s="33" t="s">
        <v>374</v>
      </c>
      <c r="B1214" s="87">
        <v>7597758001654</v>
      </c>
      <c r="C1214" s="88" t="s">
        <v>2503</v>
      </c>
      <c r="D1214" s="144" t="s">
        <v>2504</v>
      </c>
      <c r="E1214" s="116">
        <v>46691</v>
      </c>
      <c r="F1214" s="97" t="s">
        <v>26</v>
      </c>
      <c r="G1214" s="89" t="s">
        <v>20</v>
      </c>
      <c r="H1214" s="28"/>
      <c r="I1214" s="117">
        <v>24</v>
      </c>
      <c r="J1214" s="117">
        <v>5.0632000000000001</v>
      </c>
      <c r="K1214" s="115"/>
      <c r="L1214" s="48">
        <f>Tabla1[[#This Row],[PRECIO REF        ($)]]-Tabla1[PRECIO REF        ($)]*Tabla1[OFERTA]</f>
        <v>5.0632000000000001</v>
      </c>
      <c r="M1214" s="109">
        <f>$F$3*Tabla1[[#This Row],[PRECIO CON DSCTO]]</f>
        <v>1493.49159768</v>
      </c>
      <c r="N1214" s="30"/>
      <c r="O1214" s="49"/>
      <c r="P1214" s="30">
        <f>(Tabla1[[#This Row],[PEDIDO ]]*Tabla1[[#This Row],[PRECIO CON DSCTO]])</f>
        <v>0</v>
      </c>
      <c r="Q1214" s="30">
        <f>(Tabla1[[#This Row],[PRECIO REF BS]]*Tabla1[[#This Row],[PEDIDO ]])</f>
        <v>0</v>
      </c>
    </row>
    <row r="1215" spans="1:18" s="25" customFormat="1" ht="31.5" customHeight="1" x14ac:dyDescent="0.3">
      <c r="A1215" s="33" t="s">
        <v>374</v>
      </c>
      <c r="B1215" s="97">
        <v>736372692207</v>
      </c>
      <c r="C1215" s="88" t="s">
        <v>1845</v>
      </c>
      <c r="D1215" s="151" t="s">
        <v>1846</v>
      </c>
      <c r="E1215" s="116">
        <v>46599</v>
      </c>
      <c r="F1215" s="98" t="s">
        <v>112</v>
      </c>
      <c r="G1215" s="89" t="s">
        <v>20</v>
      </c>
      <c r="H1215" s="28"/>
      <c r="I1215" s="117">
        <v>10</v>
      </c>
      <c r="J1215" s="117">
        <v>4.5500100000000003</v>
      </c>
      <c r="K1215" s="113"/>
      <c r="L1215" s="48">
        <f>Tabla1[[#This Row],[PRECIO REF        ($)]]-Tabla1[PRECIO REF        ($)]*Tabla1[OFERTA]</f>
        <v>4.5500100000000003</v>
      </c>
      <c r="M1215" s="109">
        <f>$F$3*Tabla1[[#This Row],[PRECIO CON DSCTO]]</f>
        <v>1342.1159946990001</v>
      </c>
      <c r="N1215" s="31"/>
      <c r="O1215" s="49"/>
      <c r="P1215" s="30">
        <f>(Tabla1[[#This Row],[PEDIDO ]]*Tabla1[[#This Row],[PRECIO CON DSCTO]])</f>
        <v>0</v>
      </c>
      <c r="Q1215" s="18">
        <f>(Tabla1[[#This Row],[PRECIO REF BS]]*Tabla1[[#This Row],[PEDIDO ]])</f>
        <v>0</v>
      </c>
    </row>
    <row r="1216" spans="1:18" s="25" customFormat="1" ht="31.5" customHeight="1" x14ac:dyDescent="0.3">
      <c r="A1216" s="33" t="s">
        <v>374</v>
      </c>
      <c r="B1216" s="87">
        <v>7703712036055</v>
      </c>
      <c r="C1216" s="88" t="s">
        <v>483</v>
      </c>
      <c r="D1216" s="102" t="s">
        <v>484</v>
      </c>
      <c r="E1216" s="116">
        <v>46310</v>
      </c>
      <c r="F1216" s="96" t="s">
        <v>51</v>
      </c>
      <c r="G1216" s="89" t="s">
        <v>20</v>
      </c>
      <c r="H1216" s="28"/>
      <c r="I1216" s="117">
        <v>60</v>
      </c>
      <c r="J1216" s="117">
        <v>4.5</v>
      </c>
      <c r="K1216" s="113"/>
      <c r="L1216" s="48">
        <f>Tabla1[[#This Row],[PRECIO REF        ($)]]-Tabla1[PRECIO REF        ($)]*Tabla1[OFERTA]</f>
        <v>4.5</v>
      </c>
      <c r="M1216" s="109">
        <f>$F$3*Tabla1[[#This Row],[PRECIO CON DSCTO]]</f>
        <v>1327.36455</v>
      </c>
      <c r="N1216" s="31"/>
      <c r="O1216" s="49"/>
      <c r="P1216" s="30">
        <f>(Tabla1[[#This Row],[PEDIDO ]]*Tabla1[[#This Row],[PRECIO CON DSCTO]])</f>
        <v>0</v>
      </c>
      <c r="Q1216" s="30">
        <f>(Tabla1[[#This Row],[PRECIO REF BS]]*Tabla1[[#This Row],[PEDIDO ]])</f>
        <v>0</v>
      </c>
    </row>
    <row r="1217" spans="1:17" s="25" customFormat="1" ht="31.5" customHeight="1" x14ac:dyDescent="0.3">
      <c r="A1217" s="33" t="s">
        <v>374</v>
      </c>
      <c r="B1217" s="87">
        <v>7597758001661</v>
      </c>
      <c r="C1217" s="88" t="s">
        <v>1901</v>
      </c>
      <c r="D1217" s="143" t="s">
        <v>1902</v>
      </c>
      <c r="E1217" s="116">
        <v>46446</v>
      </c>
      <c r="F1217" s="97" t="s">
        <v>26</v>
      </c>
      <c r="G1217" s="89" t="s">
        <v>20</v>
      </c>
      <c r="H1217" s="28"/>
      <c r="I1217" s="117">
        <v>13</v>
      </c>
      <c r="J1217" s="117">
        <v>4.9049699999999996</v>
      </c>
      <c r="K1217" s="115"/>
      <c r="L1217" s="48">
        <f>Tabla1[[#This Row],[PRECIO REF        ($)]]-Tabla1[PRECIO REF        ($)]*Tabla1[OFERTA]</f>
        <v>4.9049699999999996</v>
      </c>
      <c r="M1217" s="109">
        <f>$F$3*Tabla1[[#This Row],[PRECIO CON DSCTO]]</f>
        <v>1446.8185104029999</v>
      </c>
      <c r="N1217" s="31"/>
      <c r="O1217" s="49"/>
      <c r="P1217" s="30">
        <f>(Tabla1[[#This Row],[PEDIDO ]]*Tabla1[[#This Row],[PRECIO CON DSCTO]])</f>
        <v>0</v>
      </c>
      <c r="Q1217" s="30">
        <f>(Tabla1[[#This Row],[PRECIO REF BS]]*Tabla1[[#This Row],[PEDIDO ]])</f>
        <v>0</v>
      </c>
    </row>
    <row r="1218" spans="1:17" s="25" customFormat="1" ht="31.5" customHeight="1" x14ac:dyDescent="0.3">
      <c r="A1218" s="50" t="s">
        <v>374</v>
      </c>
      <c r="B1218" s="89"/>
      <c r="C1218" s="88" t="s">
        <v>1612</v>
      </c>
      <c r="D1218" s="151" t="s">
        <v>1613</v>
      </c>
      <c r="E1218" s="116">
        <v>46843</v>
      </c>
      <c r="F1218" s="98" t="s">
        <v>112</v>
      </c>
      <c r="G1218" s="89" t="s">
        <v>20</v>
      </c>
      <c r="H1218" s="28"/>
      <c r="I1218" s="117">
        <v>11</v>
      </c>
      <c r="J1218" s="117">
        <v>7.79</v>
      </c>
      <c r="K1218" s="113"/>
      <c r="L1218" s="29">
        <f>Tabla1[[#This Row],[PRECIO REF        ($)]]-Tabla1[PRECIO REF        ($)]*Tabla1[OFERTA]</f>
        <v>7.79</v>
      </c>
      <c r="M1218" s="109">
        <f>$F$3*Tabla1[[#This Row],[PRECIO CON DSCTO]]</f>
        <v>2297.815521</v>
      </c>
      <c r="N1218" s="31"/>
      <c r="O1218" s="32"/>
      <c r="P1218" s="30">
        <f>(Tabla1[[#This Row],[PEDIDO ]]*Tabla1[[#This Row],[PRECIO CON DSCTO]])</f>
        <v>0</v>
      </c>
      <c r="Q1218" s="30">
        <f>(Tabla1[[#This Row],[PRECIO REF BS]]*Tabla1[[#This Row],[PEDIDO ]])</f>
        <v>0</v>
      </c>
    </row>
    <row r="1219" spans="1:17" s="25" customFormat="1" ht="31.5" customHeight="1" x14ac:dyDescent="0.3">
      <c r="A1219" s="33" t="s">
        <v>374</v>
      </c>
      <c r="B1219" s="87">
        <v>7591243802108</v>
      </c>
      <c r="C1219" s="88" t="s">
        <v>527</v>
      </c>
      <c r="D1219" s="147" t="s">
        <v>528</v>
      </c>
      <c r="E1219" s="116">
        <v>46111</v>
      </c>
      <c r="F1219" s="88" t="s">
        <v>36</v>
      </c>
      <c r="G1219" s="89" t="s">
        <v>20</v>
      </c>
      <c r="H1219" s="28"/>
      <c r="I1219" s="117">
        <v>28</v>
      </c>
      <c r="J1219" s="117">
        <v>4.67</v>
      </c>
      <c r="K1219" s="115">
        <v>0.3</v>
      </c>
      <c r="L1219" s="48">
        <f>Tabla1[[#This Row],[PRECIO REF        ($)]]-Tabla1[PRECIO REF        ($)]*Tabla1[OFERTA]</f>
        <v>3.2690000000000001</v>
      </c>
      <c r="M1219" s="109">
        <f>$F$3*Tabla1[[#This Row],[PRECIO CON DSCTO]]</f>
        <v>964.25660310000001</v>
      </c>
      <c r="N1219" s="31"/>
      <c r="O1219" s="49"/>
      <c r="P1219" s="30">
        <f>(Tabla1[[#This Row],[PEDIDO ]]*Tabla1[[#This Row],[PRECIO CON DSCTO]])</f>
        <v>0</v>
      </c>
      <c r="Q1219" s="30">
        <f>(Tabla1[[#This Row],[PRECIO REF BS]]*Tabla1[[#This Row],[PEDIDO ]])</f>
        <v>0</v>
      </c>
    </row>
    <row r="1220" spans="1:17" s="25" customFormat="1" ht="31.5" customHeight="1" x14ac:dyDescent="0.3">
      <c r="A1220" s="33" t="s">
        <v>374</v>
      </c>
      <c r="B1220" s="87">
        <v>7591619000497</v>
      </c>
      <c r="C1220" s="88" t="s">
        <v>436</v>
      </c>
      <c r="D1220" s="108" t="s">
        <v>646</v>
      </c>
      <c r="E1220" s="116">
        <v>46446</v>
      </c>
      <c r="F1220" s="90" t="s">
        <v>128</v>
      </c>
      <c r="G1220" s="89" t="s">
        <v>20</v>
      </c>
      <c r="H1220" s="28"/>
      <c r="I1220" s="117">
        <v>19</v>
      </c>
      <c r="J1220" s="117">
        <v>6.91</v>
      </c>
      <c r="K1220" s="115">
        <v>0.5</v>
      </c>
      <c r="L1220" s="48">
        <f>Tabla1[[#This Row],[PRECIO REF        ($)]]-Tabla1[PRECIO REF        ($)]*Tabla1[OFERTA]</f>
        <v>3.4550000000000001</v>
      </c>
      <c r="M1220" s="109">
        <f>$F$3*Tabla1[[#This Row],[PRECIO CON DSCTO]]</f>
        <v>1019.1210045</v>
      </c>
      <c r="N1220" s="31"/>
      <c r="O1220" s="49"/>
      <c r="P1220" s="30">
        <f>(Tabla1[[#This Row],[PEDIDO ]]*Tabla1[[#This Row],[PRECIO CON DSCTO]])</f>
        <v>0</v>
      </c>
      <c r="Q1220" s="30">
        <f>(Tabla1[[#This Row],[PRECIO REF BS]]*Tabla1[[#This Row],[PEDIDO ]])</f>
        <v>0</v>
      </c>
    </row>
    <row r="1221" spans="1:17" s="25" customFormat="1" ht="31.5" customHeight="1" x14ac:dyDescent="0.3">
      <c r="A1221" s="33" t="s">
        <v>374</v>
      </c>
      <c r="B1221" s="87">
        <v>7599794000097</v>
      </c>
      <c r="C1221" s="88" t="s">
        <v>549</v>
      </c>
      <c r="D1221" s="95" t="s">
        <v>550</v>
      </c>
      <c r="E1221" s="116">
        <v>46537</v>
      </c>
      <c r="F1221" s="90" t="s">
        <v>101</v>
      </c>
      <c r="G1221" s="89" t="s">
        <v>20</v>
      </c>
      <c r="H1221" s="28" t="s">
        <v>2632</v>
      </c>
      <c r="I1221" s="117">
        <v>84</v>
      </c>
      <c r="J1221" s="117">
        <v>6.88</v>
      </c>
      <c r="K1221" s="115"/>
      <c r="L1221" s="48">
        <f>Tabla1[[#This Row],[PRECIO REF        ($)]]-Tabla1[PRECIO REF        ($)]*Tabla1[OFERTA]</f>
        <v>6.88</v>
      </c>
      <c r="M1221" s="109">
        <f>$F$3*Tabla1[[#This Row],[PRECIO CON DSCTO]]</f>
        <v>2029.392912</v>
      </c>
      <c r="N1221" s="31"/>
      <c r="O1221" s="49"/>
      <c r="P1221" s="30">
        <f>(Tabla1[[#This Row],[PEDIDO ]]*Tabla1[[#This Row],[PRECIO CON DSCTO]])</f>
        <v>0</v>
      </c>
      <c r="Q1221" s="30">
        <f>(Tabla1[[#This Row],[PRECIO REF BS]]*Tabla1[[#This Row],[PEDIDO ]])</f>
        <v>0</v>
      </c>
    </row>
    <row r="1222" spans="1:17" s="25" customFormat="1" ht="31.5" customHeight="1" x14ac:dyDescent="0.3">
      <c r="A1222" s="33" t="s">
        <v>374</v>
      </c>
      <c r="B1222" s="87">
        <v>7592454003575</v>
      </c>
      <c r="C1222" s="88" t="s">
        <v>485</v>
      </c>
      <c r="D1222" s="108" t="s">
        <v>1412</v>
      </c>
      <c r="E1222" s="116">
        <v>46203</v>
      </c>
      <c r="F1222" s="103" t="s">
        <v>153</v>
      </c>
      <c r="G1222" s="89" t="s">
        <v>20</v>
      </c>
      <c r="H1222" s="28"/>
      <c r="I1222" s="117">
        <v>84</v>
      </c>
      <c r="J1222" s="117">
        <v>13.33</v>
      </c>
      <c r="K1222" s="113"/>
      <c r="L1222" s="48">
        <f>Tabla1[[#This Row],[PRECIO REF        ($)]]-Tabla1[PRECIO REF        ($)]*Tabla1[OFERTA]</f>
        <v>13.33</v>
      </c>
      <c r="M1222" s="109">
        <f>$F$3*Tabla1[[#This Row],[PRECIO CON DSCTO]]</f>
        <v>3931.9487669999999</v>
      </c>
      <c r="N1222" s="31"/>
      <c r="O1222" s="49"/>
      <c r="P1222" s="30">
        <f>(Tabla1[[#This Row],[PEDIDO ]]*Tabla1[[#This Row],[PRECIO CON DSCTO]])</f>
        <v>0</v>
      </c>
      <c r="Q1222" s="18">
        <f>(Tabla1[[#This Row],[PRECIO REF BS]]*Tabla1[[#This Row],[PEDIDO ]])</f>
        <v>0</v>
      </c>
    </row>
    <row r="1223" spans="1:17" s="25" customFormat="1" ht="31.5" customHeight="1" x14ac:dyDescent="0.3">
      <c r="A1223" s="33" t="s">
        <v>374</v>
      </c>
      <c r="B1223" s="89"/>
      <c r="C1223" s="88" t="s">
        <v>1570</v>
      </c>
      <c r="D1223" s="144" t="s">
        <v>1574</v>
      </c>
      <c r="E1223" s="116">
        <v>46568</v>
      </c>
      <c r="F1223" s="90" t="s">
        <v>101</v>
      </c>
      <c r="G1223" s="89" t="s">
        <v>20</v>
      </c>
      <c r="H1223" s="28" t="s">
        <v>2632</v>
      </c>
      <c r="I1223" s="117">
        <v>20</v>
      </c>
      <c r="J1223" s="117">
        <v>4.01</v>
      </c>
      <c r="K1223" s="113"/>
      <c r="L1223" s="48">
        <f>Tabla1[[#This Row],[PRECIO REF        ($)]]-Tabla1[PRECIO REF        ($)]*Tabla1[OFERTA]</f>
        <v>4.01</v>
      </c>
      <c r="M1223" s="109">
        <f>$F$3*Tabla1[[#This Row],[PRECIO CON DSCTO]]</f>
        <v>1182.829299</v>
      </c>
      <c r="N1223" s="31"/>
      <c r="O1223" s="49"/>
      <c r="P1223" s="30">
        <f>(Tabla1[[#This Row],[PEDIDO ]]*Tabla1[[#This Row],[PRECIO CON DSCTO]])</f>
        <v>0</v>
      </c>
      <c r="Q1223" s="30">
        <f>(Tabla1[[#This Row],[PRECIO REF BS]]*Tabla1[[#This Row],[PEDIDO ]])</f>
        <v>0</v>
      </c>
    </row>
    <row r="1224" spans="1:17" s="25" customFormat="1" ht="31.5" customHeight="1" x14ac:dyDescent="0.3">
      <c r="A1224" s="33" t="s">
        <v>374</v>
      </c>
      <c r="B1224" s="87">
        <v>7597758000312</v>
      </c>
      <c r="C1224" s="88" t="s">
        <v>486</v>
      </c>
      <c r="D1224" s="172" t="s">
        <v>487</v>
      </c>
      <c r="E1224" s="116">
        <v>46538</v>
      </c>
      <c r="F1224" s="97" t="s">
        <v>26</v>
      </c>
      <c r="G1224" s="89" t="s">
        <v>20</v>
      </c>
      <c r="H1224" s="28"/>
      <c r="I1224" s="117">
        <v>16</v>
      </c>
      <c r="J1224" s="117">
        <v>4.7910599999999999</v>
      </c>
      <c r="K1224" s="113"/>
      <c r="L1224" s="48">
        <f>Tabla1[[#This Row],[PRECIO REF        ($)]]-Tabla1[PRECIO REF        ($)]*Tabla1[OFERTA]</f>
        <v>4.7910599999999999</v>
      </c>
      <c r="M1224" s="109">
        <f>$F$3*Tabla1[[#This Row],[PRECIO CON DSCTO]]</f>
        <v>1413.218489094</v>
      </c>
      <c r="N1224" s="31"/>
      <c r="O1224" s="49"/>
      <c r="P1224" s="30">
        <f>(Tabla1[[#This Row],[PEDIDO ]]*Tabla1[[#This Row],[PRECIO CON DSCTO]])</f>
        <v>0</v>
      </c>
      <c r="Q1224" s="30">
        <f>(Tabla1[[#This Row],[PRECIO REF BS]]*Tabla1[[#This Row],[PEDIDO ]])</f>
        <v>0</v>
      </c>
    </row>
    <row r="1225" spans="1:17" s="25" customFormat="1" ht="31.5" customHeight="1" x14ac:dyDescent="0.3">
      <c r="A1225" s="33" t="s">
        <v>374</v>
      </c>
      <c r="B1225" s="87">
        <v>7597758000329</v>
      </c>
      <c r="C1225" s="88" t="s">
        <v>2229</v>
      </c>
      <c r="D1225" s="172" t="s">
        <v>2230</v>
      </c>
      <c r="E1225" s="116">
        <v>46418</v>
      </c>
      <c r="F1225" s="97" t="s">
        <v>26</v>
      </c>
      <c r="G1225" s="89" t="s">
        <v>20</v>
      </c>
      <c r="H1225" s="28"/>
      <c r="I1225" s="117">
        <v>17</v>
      </c>
      <c r="J1225" s="117">
        <v>7.0735000000000001</v>
      </c>
      <c r="K1225" s="113"/>
      <c r="L1225" s="48">
        <f>Tabla1[[#This Row],[PRECIO REF        ($)]]-Tabla1[PRECIO REF        ($)]*Tabla1[OFERTA]</f>
        <v>7.0735000000000001</v>
      </c>
      <c r="M1225" s="109">
        <f>$F$3*Tabla1[[#This Row],[PRECIO CON DSCTO]]</f>
        <v>2086.46958765</v>
      </c>
      <c r="N1225" s="31"/>
      <c r="O1225" s="49"/>
      <c r="P1225" s="30">
        <f>(Tabla1[[#This Row],[PEDIDO ]]*Tabla1[[#This Row],[PRECIO CON DSCTO]])</f>
        <v>0</v>
      </c>
      <c r="Q1225" s="30">
        <f>(Tabla1[[#This Row],[PRECIO REF BS]]*Tabla1[[#This Row],[PEDIDO ]])</f>
        <v>0</v>
      </c>
    </row>
    <row r="1226" spans="1:17" s="25" customFormat="1" ht="31.5" customHeight="1" x14ac:dyDescent="0.3">
      <c r="A1226" s="33" t="s">
        <v>374</v>
      </c>
      <c r="B1226" s="87">
        <v>7592803004222</v>
      </c>
      <c r="C1226" s="88" t="s">
        <v>1226</v>
      </c>
      <c r="D1226" s="140" t="s">
        <v>1268</v>
      </c>
      <c r="E1226" s="116">
        <v>46507</v>
      </c>
      <c r="F1226" s="88" t="s">
        <v>116</v>
      </c>
      <c r="G1226" s="89" t="s">
        <v>20</v>
      </c>
      <c r="H1226" s="28"/>
      <c r="I1226" s="117">
        <v>8</v>
      </c>
      <c r="J1226" s="117">
        <v>6.39</v>
      </c>
      <c r="K1226" s="113"/>
      <c r="L1226" s="48">
        <f>Tabla1[[#This Row],[PRECIO REF        ($)]]-Tabla1[PRECIO REF        ($)]*Tabla1[OFERTA]</f>
        <v>6.39</v>
      </c>
      <c r="M1226" s="109">
        <f>$F$3*Tabla1[[#This Row],[PRECIO CON DSCTO]]</f>
        <v>1884.8576609999998</v>
      </c>
      <c r="N1226" s="31"/>
      <c r="O1226" s="49"/>
      <c r="P1226" s="30">
        <f>(Tabla1[[#This Row],[PEDIDO ]]*Tabla1[[#This Row],[PRECIO CON DSCTO]])</f>
        <v>0</v>
      </c>
      <c r="Q1226" s="30">
        <f>(Tabla1[[#This Row],[PRECIO REF BS]]*Tabla1[[#This Row],[PEDIDO ]])</f>
        <v>0</v>
      </c>
    </row>
    <row r="1227" spans="1:17" s="25" customFormat="1" ht="31.5" customHeight="1" x14ac:dyDescent="0.3">
      <c r="A1227" s="33" t="s">
        <v>374</v>
      </c>
      <c r="B1227" s="87">
        <v>7592803004246</v>
      </c>
      <c r="C1227" s="88" t="s">
        <v>2328</v>
      </c>
      <c r="D1227" s="167" t="s">
        <v>2329</v>
      </c>
      <c r="E1227" s="116">
        <v>46691</v>
      </c>
      <c r="F1227" s="88" t="s">
        <v>116</v>
      </c>
      <c r="G1227" s="89" t="s">
        <v>20</v>
      </c>
      <c r="H1227" s="28"/>
      <c r="I1227" s="117">
        <v>7</v>
      </c>
      <c r="J1227" s="117">
        <v>13.07</v>
      </c>
      <c r="K1227" s="113"/>
      <c r="L1227" s="48">
        <f>Tabla1[[#This Row],[PRECIO REF        ($)]]-Tabla1[PRECIO REF        ($)]*Tabla1[OFERTA]</f>
        <v>13.07</v>
      </c>
      <c r="M1227" s="109">
        <f>$F$3*Tabla1[[#This Row],[PRECIO CON DSCTO]]</f>
        <v>3855.2565930000001</v>
      </c>
      <c r="N1227" s="31"/>
      <c r="O1227" s="49"/>
      <c r="P1227" s="30">
        <f>(Tabla1[[#This Row],[PEDIDO ]]*Tabla1[[#This Row],[PRECIO CON DSCTO]])</f>
        <v>0</v>
      </c>
      <c r="Q1227" s="30">
        <f>(Tabla1[[#This Row],[PRECIO REF BS]]*Tabla1[[#This Row],[PEDIDO ]])</f>
        <v>0</v>
      </c>
    </row>
    <row r="1228" spans="1:17" s="25" customFormat="1" ht="31.5" customHeight="1" x14ac:dyDescent="0.3">
      <c r="A1228" s="33" t="s">
        <v>374</v>
      </c>
      <c r="B1228" s="87">
        <v>7592637000803</v>
      </c>
      <c r="C1228" s="88" t="s">
        <v>584</v>
      </c>
      <c r="D1228" s="144" t="s">
        <v>862</v>
      </c>
      <c r="E1228" s="116">
        <v>46081</v>
      </c>
      <c r="F1228" s="88" t="s">
        <v>39</v>
      </c>
      <c r="G1228" s="89" t="s">
        <v>20</v>
      </c>
      <c r="H1228" s="28"/>
      <c r="I1228" s="117">
        <v>29</v>
      </c>
      <c r="J1228" s="117">
        <v>2.06</v>
      </c>
      <c r="K1228" s="115">
        <v>0.3</v>
      </c>
      <c r="L1228" s="48">
        <f>Tabla1[[#This Row],[PRECIO REF        ($)]]-Tabla1[PRECIO REF        ($)]*Tabla1[OFERTA]</f>
        <v>1.4420000000000002</v>
      </c>
      <c r="M1228" s="109">
        <f>$F$3*Tabla1[[#This Row],[PRECIO CON DSCTO]]</f>
        <v>425.34659580000005</v>
      </c>
      <c r="N1228" s="31"/>
      <c r="O1228" s="49"/>
      <c r="P1228" s="30">
        <f>(Tabla1[[#This Row],[PEDIDO ]]*Tabla1[[#This Row],[PRECIO CON DSCTO]])</f>
        <v>0</v>
      </c>
      <c r="Q1228" s="30">
        <f>(Tabla1[[#This Row],[PRECIO REF BS]]*Tabla1[[#This Row],[PEDIDO ]])</f>
        <v>0</v>
      </c>
    </row>
    <row r="1229" spans="1:17" s="25" customFormat="1" ht="31.5" customHeight="1" x14ac:dyDescent="0.3">
      <c r="A1229" s="33" t="s">
        <v>374</v>
      </c>
      <c r="B1229" s="87">
        <v>7597758000060</v>
      </c>
      <c r="C1229" s="88" t="s">
        <v>910</v>
      </c>
      <c r="D1229" s="99" t="s">
        <v>1413</v>
      </c>
      <c r="E1229" s="116">
        <v>46630</v>
      </c>
      <c r="F1229" s="97" t="s">
        <v>26</v>
      </c>
      <c r="G1229" s="89" t="s">
        <v>20</v>
      </c>
      <c r="H1229" s="28"/>
      <c r="I1229" s="117">
        <v>1169</v>
      </c>
      <c r="J1229" s="117">
        <v>1.27</v>
      </c>
      <c r="K1229" s="113"/>
      <c r="L1229" s="48">
        <f>Tabla1[[#This Row],[PRECIO REF        ($)]]-Tabla1[PRECIO REF        ($)]*Tabla1[OFERTA]</f>
        <v>1.27</v>
      </c>
      <c r="M1229" s="109">
        <f>$F$3*Tabla1[[#This Row],[PRECIO CON DSCTO]]</f>
        <v>374.61177300000003</v>
      </c>
      <c r="N1229" s="31"/>
      <c r="O1229" s="49"/>
      <c r="P1229" s="30">
        <f>(Tabla1[[#This Row],[PEDIDO ]]*Tabla1[[#This Row],[PRECIO CON DSCTO]])</f>
        <v>0</v>
      </c>
      <c r="Q1229" s="30">
        <f>(Tabla1[[#This Row],[PRECIO REF BS]]*Tabla1[[#This Row],[PEDIDO ]])</f>
        <v>0</v>
      </c>
    </row>
    <row r="1230" spans="1:17" s="25" customFormat="1" ht="31.5" customHeight="1" x14ac:dyDescent="0.3">
      <c r="A1230" s="33" t="s">
        <v>374</v>
      </c>
      <c r="B1230" s="87">
        <v>7592454163682</v>
      </c>
      <c r="C1230" s="88" t="s">
        <v>488</v>
      </c>
      <c r="D1230" s="162" t="s">
        <v>1414</v>
      </c>
      <c r="E1230" s="116">
        <v>46142</v>
      </c>
      <c r="F1230" s="90" t="s">
        <v>104</v>
      </c>
      <c r="G1230" s="89" t="s">
        <v>20</v>
      </c>
      <c r="H1230" s="28"/>
      <c r="I1230" s="117">
        <v>9</v>
      </c>
      <c r="J1230" s="117">
        <v>2.0499999999999998</v>
      </c>
      <c r="K1230" s="115"/>
      <c r="L1230" s="48">
        <f>Tabla1[[#This Row],[PRECIO REF        ($)]]-Tabla1[PRECIO REF        ($)]*Tabla1[OFERTA]</f>
        <v>2.0499999999999998</v>
      </c>
      <c r="M1230" s="109">
        <f>$F$3*Tabla1[[#This Row],[PRECIO CON DSCTO]]</f>
        <v>604.68829499999993</v>
      </c>
      <c r="N1230" s="31"/>
      <c r="O1230" s="49"/>
      <c r="P1230" s="30">
        <f>(Tabla1[[#This Row],[PEDIDO ]]*Tabla1[[#This Row],[PRECIO CON DSCTO]])</f>
        <v>0</v>
      </c>
      <c r="Q1230" s="30">
        <f>(Tabla1[[#This Row],[PRECIO REF BS]]*Tabla1[[#This Row],[PEDIDO ]])</f>
        <v>0</v>
      </c>
    </row>
    <row r="1231" spans="1:17" s="25" customFormat="1" ht="31.5" customHeight="1" x14ac:dyDescent="0.3">
      <c r="A1231" s="33" t="s">
        <v>374</v>
      </c>
      <c r="B1231" s="87">
        <v>7591619000244</v>
      </c>
      <c r="C1231" s="88" t="s">
        <v>641</v>
      </c>
      <c r="D1231" s="149" t="s">
        <v>995</v>
      </c>
      <c r="E1231" s="116">
        <v>46842</v>
      </c>
      <c r="F1231" s="90" t="s">
        <v>128</v>
      </c>
      <c r="G1231" s="89" t="s">
        <v>20</v>
      </c>
      <c r="H1231" s="28"/>
      <c r="I1231" s="117">
        <v>3</v>
      </c>
      <c r="J1231" s="117">
        <v>21.651979999999998</v>
      </c>
      <c r="K1231" s="113"/>
      <c r="L1231" s="48">
        <f>Tabla1[[#This Row],[PRECIO REF        ($)]]-Tabla1[PRECIO REF        ($)]*Tabla1[OFERTA]</f>
        <v>21.651979999999998</v>
      </c>
      <c r="M1231" s="109">
        <f>$F$3*Tabla1[[#This Row],[PRECIO CON DSCTO]]</f>
        <v>6386.6823754019997</v>
      </c>
      <c r="N1231" s="31"/>
      <c r="O1231" s="49"/>
      <c r="P1231" s="30">
        <f>(Tabla1[[#This Row],[PEDIDO ]]*Tabla1[[#This Row],[PRECIO CON DSCTO]])</f>
        <v>0</v>
      </c>
      <c r="Q1231" s="30">
        <f>(Tabla1[[#This Row],[PRECIO REF BS]]*Tabla1[[#This Row],[PEDIDO ]])</f>
        <v>0</v>
      </c>
    </row>
    <row r="1232" spans="1:17" s="25" customFormat="1" ht="31.5" customHeight="1" x14ac:dyDescent="0.3">
      <c r="A1232" s="33" t="s">
        <v>374</v>
      </c>
      <c r="B1232" s="87">
        <v>7591619520247</v>
      </c>
      <c r="C1232" s="88" t="s">
        <v>431</v>
      </c>
      <c r="D1232" s="102" t="s">
        <v>647</v>
      </c>
      <c r="E1232" s="116">
        <v>46873</v>
      </c>
      <c r="F1232" s="92" t="s">
        <v>40</v>
      </c>
      <c r="G1232" s="89" t="s">
        <v>20</v>
      </c>
      <c r="H1232" s="28"/>
      <c r="I1232" s="117">
        <v>4</v>
      </c>
      <c r="J1232" s="117">
        <v>9.7100000000000009</v>
      </c>
      <c r="K1232" s="113"/>
      <c r="L1232" s="48">
        <f>Tabla1[[#This Row],[PRECIO REF        ($)]]-Tabla1[PRECIO REF        ($)]*Tabla1[OFERTA]</f>
        <v>9.7100000000000009</v>
      </c>
      <c r="M1232" s="109">
        <f>$F$3*Tabla1[[#This Row],[PRECIO CON DSCTO]]</f>
        <v>2864.157729</v>
      </c>
      <c r="N1232" s="31"/>
      <c r="O1232" s="49"/>
      <c r="P1232" s="30">
        <f>(Tabla1[[#This Row],[PEDIDO ]]*Tabla1[[#This Row],[PRECIO CON DSCTO]])</f>
        <v>0</v>
      </c>
      <c r="Q1232" s="30">
        <f>(Tabla1[[#This Row],[PRECIO REF BS]]*Tabla1[[#This Row],[PEDIDO ]])</f>
        <v>0</v>
      </c>
    </row>
    <row r="1233" spans="1:17" s="25" customFormat="1" ht="31.5" customHeight="1" x14ac:dyDescent="0.3">
      <c r="A1233" s="33" t="s">
        <v>374</v>
      </c>
      <c r="B1233" s="87">
        <v>7591243839753</v>
      </c>
      <c r="C1233" s="88" t="s">
        <v>489</v>
      </c>
      <c r="D1233" s="144" t="s">
        <v>490</v>
      </c>
      <c r="E1233" s="116">
        <v>46325</v>
      </c>
      <c r="F1233" s="88" t="s">
        <v>36</v>
      </c>
      <c r="G1233" s="89" t="s">
        <v>20</v>
      </c>
      <c r="H1233" s="28"/>
      <c r="I1233" s="117">
        <v>26</v>
      </c>
      <c r="J1233" s="117">
        <v>7.93</v>
      </c>
      <c r="K1233" s="115"/>
      <c r="L1233" s="48">
        <f>Tabla1[[#This Row],[PRECIO REF        ($)]]-Tabla1[PRECIO REF        ($)]*Tabla1[OFERTA]</f>
        <v>7.93</v>
      </c>
      <c r="M1233" s="109">
        <f>$F$3*Tabla1[[#This Row],[PRECIO CON DSCTO]]</f>
        <v>2339.1113069999997</v>
      </c>
      <c r="N1233" s="31"/>
      <c r="O1233" s="49"/>
      <c r="P1233" s="30">
        <f>(Tabla1[[#This Row],[PEDIDO ]]*Tabla1[[#This Row],[PRECIO CON DSCTO]])</f>
        <v>0</v>
      </c>
      <c r="Q1233" s="30">
        <f>(Tabla1[[#This Row],[PRECIO REF BS]]*Tabla1[[#This Row],[PEDIDO ]])</f>
        <v>0</v>
      </c>
    </row>
    <row r="1234" spans="1:17" s="25" customFormat="1" ht="31.5" customHeight="1" x14ac:dyDescent="0.3">
      <c r="A1234" s="33" t="s">
        <v>374</v>
      </c>
      <c r="B1234" s="87">
        <v>7591243839739</v>
      </c>
      <c r="C1234" s="88" t="s">
        <v>491</v>
      </c>
      <c r="D1234" s="151" t="s">
        <v>492</v>
      </c>
      <c r="E1234" s="116">
        <v>46325</v>
      </c>
      <c r="F1234" s="88" t="s">
        <v>36</v>
      </c>
      <c r="G1234" s="89" t="s">
        <v>20</v>
      </c>
      <c r="H1234" s="28"/>
      <c r="I1234" s="117">
        <v>46</v>
      </c>
      <c r="J1234" s="117">
        <v>4.78</v>
      </c>
      <c r="K1234" s="113"/>
      <c r="L1234" s="48">
        <f>Tabla1[[#This Row],[PRECIO REF        ($)]]-Tabla1[PRECIO REF        ($)]*Tabla1[OFERTA]</f>
        <v>4.78</v>
      </c>
      <c r="M1234" s="109">
        <f>$F$3*Tabla1[[#This Row],[PRECIO CON DSCTO]]</f>
        <v>1409.9561220000001</v>
      </c>
      <c r="N1234" s="31"/>
      <c r="O1234" s="49"/>
      <c r="P1234" s="30">
        <f>(Tabla1[[#This Row],[PEDIDO ]]*Tabla1[[#This Row],[PRECIO CON DSCTO]])</f>
        <v>0</v>
      </c>
      <c r="Q1234" s="30">
        <f>(Tabla1[[#This Row],[PRECIO REF BS]]*Tabla1[[#This Row],[PEDIDO ]])</f>
        <v>0</v>
      </c>
    </row>
    <row r="1235" spans="1:17" s="25" customFormat="1" ht="31.5" customHeight="1" x14ac:dyDescent="0.3">
      <c r="A1235" s="33" t="s">
        <v>374</v>
      </c>
      <c r="B1235" s="87">
        <v>7702635720423</v>
      </c>
      <c r="C1235" s="88" t="s">
        <v>2381</v>
      </c>
      <c r="D1235" s="95" t="s">
        <v>2382</v>
      </c>
      <c r="E1235" s="116">
        <v>46630</v>
      </c>
      <c r="F1235" s="90" t="s">
        <v>2385</v>
      </c>
      <c r="G1235" s="89" t="s">
        <v>20</v>
      </c>
      <c r="H1235" s="28"/>
      <c r="I1235" s="117">
        <v>3</v>
      </c>
      <c r="J1235" s="117">
        <v>15.615</v>
      </c>
      <c r="K1235" s="115"/>
      <c r="L1235" s="48">
        <f>Tabla1[[#This Row],[PRECIO REF        ($)]]-Tabla1[PRECIO REF        ($)]*Tabla1[OFERTA]</f>
        <v>15.615</v>
      </c>
      <c r="M1235" s="109">
        <f>$F$3*Tabla1[[#This Row],[PRECIO CON DSCTO]]</f>
        <v>4605.9549884999997</v>
      </c>
      <c r="N1235" s="31"/>
      <c r="O1235" s="49"/>
      <c r="P1235" s="30">
        <f>(Tabla1[[#This Row],[PEDIDO ]]*Tabla1[[#This Row],[PRECIO CON DSCTO]])</f>
        <v>0</v>
      </c>
      <c r="Q1235" s="30">
        <f>(Tabla1[[#This Row],[PRECIO REF BS]]*Tabla1[[#This Row],[PEDIDO ]])</f>
        <v>0</v>
      </c>
    </row>
    <row r="1236" spans="1:17" s="25" customFormat="1" ht="31.5" customHeight="1" x14ac:dyDescent="0.3">
      <c r="A1236" s="33" t="s">
        <v>374</v>
      </c>
      <c r="B1236" s="87">
        <v>7703712033641</v>
      </c>
      <c r="C1236" s="88" t="s">
        <v>662</v>
      </c>
      <c r="D1236" s="108" t="s">
        <v>663</v>
      </c>
      <c r="E1236" s="116">
        <v>46563</v>
      </c>
      <c r="F1236" s="96" t="s">
        <v>51</v>
      </c>
      <c r="G1236" s="89" t="s">
        <v>20</v>
      </c>
      <c r="H1236" s="28"/>
      <c r="I1236" s="117">
        <v>31</v>
      </c>
      <c r="J1236" s="117">
        <v>5.14</v>
      </c>
      <c r="K1236" s="115"/>
      <c r="L1236" s="48">
        <f>Tabla1[[#This Row],[PRECIO REF        ($)]]-Tabla1[PRECIO REF        ($)]*Tabla1[OFERTA]</f>
        <v>5.14</v>
      </c>
      <c r="M1236" s="109">
        <f>$F$3*Tabla1[[#This Row],[PRECIO CON DSCTO]]</f>
        <v>1516.1452859999999</v>
      </c>
      <c r="N1236" s="31"/>
      <c r="O1236" s="49"/>
      <c r="P1236" s="30">
        <f>(Tabla1[[#This Row],[PEDIDO ]]*Tabla1[[#This Row],[PRECIO CON DSCTO]])</f>
        <v>0</v>
      </c>
      <c r="Q1236" s="30">
        <f>(Tabla1[[#This Row],[PRECIO REF BS]]*Tabla1[[#This Row],[PEDIDO ]])</f>
        <v>0</v>
      </c>
    </row>
    <row r="1237" spans="1:17" s="25" customFormat="1" ht="31.5" customHeight="1" x14ac:dyDescent="0.3">
      <c r="A1237" s="33" t="s">
        <v>374</v>
      </c>
      <c r="B1237" s="87">
        <v>7592803003874</v>
      </c>
      <c r="C1237" s="88" t="s">
        <v>454</v>
      </c>
      <c r="D1237" s="104" t="s">
        <v>1153</v>
      </c>
      <c r="E1237" s="116">
        <v>46264</v>
      </c>
      <c r="F1237" s="88" t="s">
        <v>116</v>
      </c>
      <c r="G1237" s="89" t="s">
        <v>20</v>
      </c>
      <c r="H1237" s="28"/>
      <c r="I1237" s="117">
        <v>16</v>
      </c>
      <c r="J1237" s="117">
        <v>4.41</v>
      </c>
      <c r="K1237" s="115"/>
      <c r="L1237" s="48">
        <f>Tabla1[[#This Row],[PRECIO REF        ($)]]-Tabla1[PRECIO REF        ($)]*Tabla1[OFERTA]</f>
        <v>4.41</v>
      </c>
      <c r="M1237" s="109">
        <f>$F$3*Tabla1[[#This Row],[PRECIO CON DSCTO]]</f>
        <v>1300.8172589999999</v>
      </c>
      <c r="N1237" s="31"/>
      <c r="O1237" s="49"/>
      <c r="P1237" s="30">
        <f>(Tabla1[[#This Row],[PEDIDO ]]*Tabla1[[#This Row],[PRECIO CON DSCTO]])</f>
        <v>0</v>
      </c>
      <c r="Q1237" s="30">
        <f>(Tabla1[[#This Row],[PRECIO REF BS]]*Tabla1[[#This Row],[PEDIDO ]])</f>
        <v>0</v>
      </c>
    </row>
    <row r="1238" spans="1:17" s="25" customFormat="1" ht="31.5" customHeight="1" x14ac:dyDescent="0.3">
      <c r="A1238" s="33" t="s">
        <v>374</v>
      </c>
      <c r="B1238" s="87">
        <v>8904210707181</v>
      </c>
      <c r="C1238" s="88" t="s">
        <v>2312</v>
      </c>
      <c r="D1238" s="147" t="s">
        <v>2313</v>
      </c>
      <c r="E1238" s="116">
        <v>46934</v>
      </c>
      <c r="F1238" s="90" t="s">
        <v>101</v>
      </c>
      <c r="G1238" s="89" t="s">
        <v>20</v>
      </c>
      <c r="H1238" s="28" t="s">
        <v>2632</v>
      </c>
      <c r="I1238" s="117">
        <v>42</v>
      </c>
      <c r="J1238" s="117">
        <v>8.0585100000000001</v>
      </c>
      <c r="K1238" s="115"/>
      <c r="L1238" s="48">
        <f>Tabla1[[#This Row],[PRECIO REF        ($)]]-Tabla1[PRECIO REF        ($)]*Tabla1[OFERTA]</f>
        <v>8.0585100000000001</v>
      </c>
      <c r="M1238" s="109">
        <f>$F$3*Tabla1[[#This Row],[PRECIO CON DSCTO]]</f>
        <v>2377.017888849</v>
      </c>
      <c r="N1238" s="31"/>
      <c r="O1238" s="49"/>
      <c r="P1238" s="30">
        <f>(Tabla1[[#This Row],[PEDIDO ]]*Tabla1[[#This Row],[PRECIO CON DSCTO]])</f>
        <v>0</v>
      </c>
      <c r="Q1238" s="30">
        <f>(Tabla1[[#This Row],[PRECIO REF BS]]*Tabla1[[#This Row],[PEDIDO ]])</f>
        <v>0</v>
      </c>
    </row>
    <row r="1239" spans="1:17" s="25" customFormat="1" ht="31.5" customHeight="1" x14ac:dyDescent="0.3">
      <c r="A1239" s="33" t="s">
        <v>374</v>
      </c>
      <c r="B1239" s="87">
        <v>7597758001005</v>
      </c>
      <c r="C1239" s="88" t="s">
        <v>493</v>
      </c>
      <c r="D1239" s="157" t="s">
        <v>494</v>
      </c>
      <c r="E1239" s="116">
        <v>46507</v>
      </c>
      <c r="F1239" s="97" t="s">
        <v>26</v>
      </c>
      <c r="G1239" s="89" t="s">
        <v>20</v>
      </c>
      <c r="H1239" s="28"/>
      <c r="I1239" s="117">
        <v>5</v>
      </c>
      <c r="J1239" s="117">
        <v>3.67</v>
      </c>
      <c r="K1239" s="113"/>
      <c r="L1239" s="48">
        <f>Tabla1[[#This Row],[PRECIO REF        ($)]]-Tabla1[PRECIO REF        ($)]*Tabla1[OFERTA]</f>
        <v>3.67</v>
      </c>
      <c r="M1239" s="109">
        <f>$F$3*Tabla1[[#This Row],[PRECIO CON DSCTO]]</f>
        <v>1082.5395329999999</v>
      </c>
      <c r="N1239" s="31"/>
      <c r="O1239" s="49"/>
      <c r="P1239" s="30">
        <f>(Tabla1[[#This Row],[PEDIDO ]]*Tabla1[[#This Row],[PRECIO CON DSCTO]])</f>
        <v>0</v>
      </c>
      <c r="Q1239" s="30">
        <f>(Tabla1[[#This Row],[PRECIO REF BS]]*Tabla1[[#This Row],[PEDIDO ]])</f>
        <v>0</v>
      </c>
    </row>
    <row r="1240" spans="1:17" s="25" customFormat="1" ht="31.5" customHeight="1" x14ac:dyDescent="0.3">
      <c r="A1240" s="50" t="s">
        <v>374</v>
      </c>
      <c r="B1240" s="87">
        <v>7703712030930</v>
      </c>
      <c r="C1240" s="88" t="s">
        <v>495</v>
      </c>
      <c r="D1240" s="100" t="s">
        <v>496</v>
      </c>
      <c r="E1240" s="116">
        <v>46915</v>
      </c>
      <c r="F1240" s="96" t="s">
        <v>51</v>
      </c>
      <c r="G1240" s="89" t="s">
        <v>20</v>
      </c>
      <c r="H1240" s="28"/>
      <c r="I1240" s="117">
        <v>45</v>
      </c>
      <c r="J1240" s="117">
        <v>2.4500000000000002</v>
      </c>
      <c r="K1240" s="113"/>
      <c r="L1240" s="29">
        <f>Tabla1[[#This Row],[PRECIO REF        ($)]]-Tabla1[PRECIO REF        ($)]*Tabla1[OFERTA]</f>
        <v>2.4500000000000002</v>
      </c>
      <c r="M1240" s="109">
        <f>$F$3*Tabla1[[#This Row],[PRECIO CON DSCTO]]</f>
        <v>722.67625500000008</v>
      </c>
      <c r="N1240" s="31"/>
      <c r="O1240" s="32"/>
      <c r="P1240" s="30">
        <f>(Tabla1[[#This Row],[PEDIDO ]]*Tabla1[[#This Row],[PRECIO CON DSCTO]])</f>
        <v>0</v>
      </c>
      <c r="Q1240" s="30">
        <f>(Tabla1[[#This Row],[PRECIO REF BS]]*Tabla1[[#This Row],[PEDIDO ]])</f>
        <v>0</v>
      </c>
    </row>
    <row r="1241" spans="1:17" s="25" customFormat="1" ht="31.5" customHeight="1" x14ac:dyDescent="0.3">
      <c r="A1241" s="33" t="s">
        <v>374</v>
      </c>
      <c r="B1241" s="87">
        <v>7898633381800</v>
      </c>
      <c r="C1241" s="88" t="s">
        <v>1640</v>
      </c>
      <c r="D1241" s="104" t="s">
        <v>1641</v>
      </c>
      <c r="E1241" s="116">
        <v>46356</v>
      </c>
      <c r="F1241" s="88" t="s">
        <v>1642</v>
      </c>
      <c r="G1241" s="89" t="s">
        <v>20</v>
      </c>
      <c r="H1241" s="28"/>
      <c r="I1241" s="117">
        <v>213</v>
      </c>
      <c r="J1241" s="117">
        <v>4.92699</v>
      </c>
      <c r="K1241" s="115"/>
      <c r="L1241" s="48">
        <f>Tabla1[[#This Row],[PRECIO REF        ($)]]-Tabla1[PRECIO REF        ($)]*Tabla1[OFERTA]</f>
        <v>4.92699</v>
      </c>
      <c r="M1241" s="109">
        <f>$F$3*Tabla1[[#This Row],[PRECIO CON DSCTO]]</f>
        <v>1453.3137476009999</v>
      </c>
      <c r="N1241" s="31"/>
      <c r="O1241" s="49"/>
      <c r="P1241" s="30">
        <f>(Tabla1[[#This Row],[PEDIDO ]]*Tabla1[[#This Row],[PRECIO CON DSCTO]])</f>
        <v>0</v>
      </c>
      <c r="Q1241" s="30">
        <f>(Tabla1[[#This Row],[PRECIO REF BS]]*Tabla1[[#This Row],[PEDIDO ]])</f>
        <v>0</v>
      </c>
    </row>
    <row r="1242" spans="1:17" s="25" customFormat="1" ht="31.5" customHeight="1" x14ac:dyDescent="0.3">
      <c r="A1242" s="33" t="s">
        <v>374</v>
      </c>
      <c r="B1242" s="87">
        <v>8904210806204</v>
      </c>
      <c r="C1242" s="88" t="s">
        <v>2231</v>
      </c>
      <c r="D1242" s="94" t="s">
        <v>2232</v>
      </c>
      <c r="E1242" s="116">
        <v>46904</v>
      </c>
      <c r="F1242" s="90" t="s">
        <v>101</v>
      </c>
      <c r="G1242" s="89" t="s">
        <v>20</v>
      </c>
      <c r="H1242" s="28" t="s">
        <v>2632</v>
      </c>
      <c r="I1242" s="117">
        <v>46</v>
      </c>
      <c r="J1242" s="117">
        <v>5.2740200000000002</v>
      </c>
      <c r="K1242" s="113"/>
      <c r="L1242" s="48">
        <f>Tabla1[[#This Row],[PRECIO REF        ($)]]-Tabla1[PRECIO REF        ($)]*Tabla1[OFERTA]</f>
        <v>5.2740200000000002</v>
      </c>
      <c r="M1242" s="109">
        <f>$F$3*Tabla1[[#This Row],[PRECIO CON DSCTO]]</f>
        <v>1555.677151998</v>
      </c>
      <c r="N1242" s="31"/>
      <c r="O1242" s="49"/>
      <c r="P1242" s="30">
        <f>(Tabla1[[#This Row],[PEDIDO ]]*Tabla1[[#This Row],[PRECIO CON DSCTO]])</f>
        <v>0</v>
      </c>
      <c r="Q1242" s="30">
        <f>(Tabla1[[#This Row],[PRECIO REF BS]]*Tabla1[[#This Row],[PEDIDO ]])</f>
        <v>0</v>
      </c>
    </row>
    <row r="1243" spans="1:17" s="25" customFormat="1" ht="31.5" customHeight="1" x14ac:dyDescent="0.3">
      <c r="A1243" s="33" t="s">
        <v>374</v>
      </c>
      <c r="B1243" s="87">
        <v>7592803004185</v>
      </c>
      <c r="C1243" s="88" t="s">
        <v>562</v>
      </c>
      <c r="D1243" s="149" t="s">
        <v>1159</v>
      </c>
      <c r="E1243" s="116">
        <v>46325</v>
      </c>
      <c r="F1243" s="88" t="s">
        <v>116</v>
      </c>
      <c r="G1243" s="89" t="s">
        <v>20</v>
      </c>
      <c r="H1243" s="28"/>
      <c r="I1243" s="117">
        <v>71</v>
      </c>
      <c r="J1243" s="117">
        <v>10.96</v>
      </c>
      <c r="K1243" s="113"/>
      <c r="L1243" s="48">
        <f>Tabla1[[#This Row],[PRECIO REF        ($)]]-Tabla1[PRECIO REF        ($)]*Tabla1[OFERTA]</f>
        <v>10.96</v>
      </c>
      <c r="M1243" s="109">
        <f>$F$3*Tabla1[[#This Row],[PRECIO CON DSCTO]]</f>
        <v>3232.8701040000001</v>
      </c>
      <c r="N1243" s="31"/>
      <c r="O1243" s="49"/>
      <c r="P1243" s="30">
        <f>(Tabla1[[#This Row],[PEDIDO ]]*Tabla1[[#This Row],[PRECIO CON DSCTO]])</f>
        <v>0</v>
      </c>
      <c r="Q1243" s="30">
        <f>(Tabla1[[#This Row],[PRECIO REF BS]]*Tabla1[[#This Row],[PEDIDO ]])</f>
        <v>0</v>
      </c>
    </row>
    <row r="1244" spans="1:17" s="25" customFormat="1" ht="31.5" customHeight="1" x14ac:dyDescent="0.3">
      <c r="A1244" s="33" t="s">
        <v>374</v>
      </c>
      <c r="B1244" s="87">
        <v>7592803004079</v>
      </c>
      <c r="C1244" s="88" t="s">
        <v>434</v>
      </c>
      <c r="D1244" s="91" t="s">
        <v>1154</v>
      </c>
      <c r="E1244" s="116">
        <v>46690</v>
      </c>
      <c r="F1244" s="88" t="s">
        <v>116</v>
      </c>
      <c r="G1244" s="89" t="s">
        <v>20</v>
      </c>
      <c r="H1244" s="28"/>
      <c r="I1244" s="117">
        <v>48</v>
      </c>
      <c r="J1244" s="117">
        <v>5.94</v>
      </c>
      <c r="K1244" s="115"/>
      <c r="L1244" s="48">
        <f>Tabla1[[#This Row],[PRECIO REF        ($)]]-Tabla1[PRECIO REF        ($)]*Tabla1[OFERTA]</f>
        <v>5.94</v>
      </c>
      <c r="M1244" s="109">
        <f>$F$3*Tabla1[[#This Row],[PRECIO CON DSCTO]]</f>
        <v>1752.121206</v>
      </c>
      <c r="N1244" s="31"/>
      <c r="O1244" s="49"/>
      <c r="P1244" s="30">
        <f>(Tabla1[[#This Row],[PEDIDO ]]*Tabla1[[#This Row],[PRECIO CON DSCTO]])</f>
        <v>0</v>
      </c>
      <c r="Q1244" s="30">
        <f>(Tabla1[[#This Row],[PRECIO REF BS]]*Tabla1[[#This Row],[PEDIDO ]])</f>
        <v>0</v>
      </c>
    </row>
    <row r="1245" spans="1:17" s="25" customFormat="1" ht="31.5" customHeight="1" x14ac:dyDescent="0.3">
      <c r="A1245" s="33" t="s">
        <v>374</v>
      </c>
      <c r="B1245" s="87">
        <v>7591619520476</v>
      </c>
      <c r="C1245" s="88" t="s">
        <v>1716</v>
      </c>
      <c r="D1245" s="94" t="s">
        <v>1717</v>
      </c>
      <c r="E1245" s="116">
        <v>46081</v>
      </c>
      <c r="F1245" s="90" t="s">
        <v>128</v>
      </c>
      <c r="G1245" s="89" t="s">
        <v>20</v>
      </c>
      <c r="H1245" s="28"/>
      <c r="I1245" s="117">
        <v>23</v>
      </c>
      <c r="J1245" s="117">
        <v>9.3566199999999995</v>
      </c>
      <c r="K1245" s="115"/>
      <c r="L1245" s="48">
        <f>Tabla1[[#This Row],[PRECIO REF        ($)]]-Tabla1[PRECIO REF        ($)]*Tabla1[OFERTA]</f>
        <v>9.3566199999999995</v>
      </c>
      <c r="M1245" s="109">
        <f>$F$3*Tabla1[[#This Row],[PRECIO CON DSCTO]]</f>
        <v>2759.9212657379999</v>
      </c>
      <c r="N1245" s="31"/>
      <c r="O1245" s="49"/>
      <c r="P1245" s="30">
        <f>(Tabla1[[#This Row],[PEDIDO ]]*Tabla1[[#This Row],[PRECIO CON DSCTO]])</f>
        <v>0</v>
      </c>
      <c r="Q1245" s="30">
        <f>(Tabla1[[#This Row],[PRECIO REF BS]]*Tabla1[[#This Row],[PEDIDO ]])</f>
        <v>0</v>
      </c>
    </row>
    <row r="1246" spans="1:17" s="25" customFormat="1" ht="31.5" customHeight="1" x14ac:dyDescent="0.3">
      <c r="A1246" s="33" t="s">
        <v>374</v>
      </c>
      <c r="B1246" s="87">
        <v>7591619520483</v>
      </c>
      <c r="C1246" s="88" t="s">
        <v>640</v>
      </c>
      <c r="D1246" s="157" t="s">
        <v>648</v>
      </c>
      <c r="E1246" s="116">
        <v>46507</v>
      </c>
      <c r="F1246" s="90" t="s">
        <v>128</v>
      </c>
      <c r="G1246" s="89" t="s">
        <v>20</v>
      </c>
      <c r="H1246" s="28"/>
      <c r="I1246" s="117">
        <v>3</v>
      </c>
      <c r="J1246" s="117">
        <v>5.76</v>
      </c>
      <c r="K1246" s="115"/>
      <c r="L1246" s="48">
        <f>Tabla1[[#This Row],[PRECIO REF        ($)]]-Tabla1[PRECIO REF        ($)]*Tabla1[OFERTA]</f>
        <v>5.76</v>
      </c>
      <c r="M1246" s="109">
        <f>$F$3*Tabla1[[#This Row],[PRECIO CON DSCTO]]</f>
        <v>1699.0266239999999</v>
      </c>
      <c r="N1246" s="31"/>
      <c r="O1246" s="49"/>
      <c r="P1246" s="30">
        <f>(Tabla1[[#This Row],[PEDIDO ]]*Tabla1[[#This Row],[PRECIO CON DSCTO]])</f>
        <v>0</v>
      </c>
      <c r="Q1246" s="30">
        <f>(Tabla1[[#This Row],[PRECIO REF BS]]*Tabla1[[#This Row],[PEDIDO ]])</f>
        <v>0</v>
      </c>
    </row>
    <row r="1247" spans="1:17" s="25" customFormat="1" ht="31.5" customHeight="1" x14ac:dyDescent="0.3">
      <c r="A1247" s="33" t="s">
        <v>374</v>
      </c>
      <c r="B1247" s="87">
        <v>7597758001272</v>
      </c>
      <c r="C1247" s="88" t="s">
        <v>1903</v>
      </c>
      <c r="D1247" s="146" t="s">
        <v>1904</v>
      </c>
      <c r="E1247" s="116">
        <v>46721</v>
      </c>
      <c r="F1247" s="97" t="s">
        <v>26</v>
      </c>
      <c r="G1247" s="89" t="s">
        <v>20</v>
      </c>
      <c r="H1247" s="28"/>
      <c r="I1247" s="117">
        <v>12</v>
      </c>
      <c r="J1247" s="117">
        <v>7.3633199999999999</v>
      </c>
      <c r="K1247" s="115"/>
      <c r="L1247" s="48">
        <f>Tabla1[[#This Row],[PRECIO REF        ($)]]-Tabla1[PRECIO REF        ($)]*Tabla1[OFERTA]</f>
        <v>7.3633199999999999</v>
      </c>
      <c r="M1247" s="109">
        <f>$F$3*Tabla1[[#This Row],[PRECIO CON DSCTO]]</f>
        <v>2171.957764068</v>
      </c>
      <c r="N1247" s="31"/>
      <c r="O1247" s="49"/>
      <c r="P1247" s="30">
        <f>(Tabla1[[#This Row],[PEDIDO ]]*Tabla1[[#This Row],[PRECIO CON DSCTO]])</f>
        <v>0</v>
      </c>
      <c r="Q1247" s="30">
        <f>(Tabla1[[#This Row],[PRECIO REF BS]]*Tabla1[[#This Row],[PEDIDO ]])</f>
        <v>0</v>
      </c>
    </row>
    <row r="1248" spans="1:17" s="25" customFormat="1" ht="31.5" customHeight="1" x14ac:dyDescent="0.3">
      <c r="A1248" s="33" t="s">
        <v>374</v>
      </c>
      <c r="B1248" s="97">
        <v>632627843434</v>
      </c>
      <c r="C1248" s="88" t="s">
        <v>2056</v>
      </c>
      <c r="D1248" s="146" t="s">
        <v>2057</v>
      </c>
      <c r="E1248" s="116">
        <v>46873</v>
      </c>
      <c r="F1248" s="98" t="s">
        <v>112</v>
      </c>
      <c r="G1248" s="89" t="s">
        <v>20</v>
      </c>
      <c r="H1248" s="28"/>
      <c r="I1248" s="117">
        <v>16</v>
      </c>
      <c r="J1248" s="117">
        <v>4.5369999999999999</v>
      </c>
      <c r="K1248" s="113"/>
      <c r="L1248" s="48">
        <f>Tabla1[[#This Row],[PRECIO REF        ($)]]-Tabla1[PRECIO REF        ($)]*Tabla1[OFERTA]</f>
        <v>4.5369999999999999</v>
      </c>
      <c r="M1248" s="109">
        <f>$F$3*Tabla1[[#This Row],[PRECIO CON DSCTO]]</f>
        <v>1338.2784363000001</v>
      </c>
      <c r="N1248" s="31"/>
      <c r="O1248" s="49"/>
      <c r="P1248" s="30">
        <f>(Tabla1[[#This Row],[PEDIDO ]]*Tabla1[[#This Row],[PRECIO CON DSCTO]])</f>
        <v>0</v>
      </c>
      <c r="Q1248" s="18">
        <f>(Tabla1[[#This Row],[PRECIO REF BS]]*Tabla1[[#This Row],[PEDIDO ]])</f>
        <v>0</v>
      </c>
    </row>
    <row r="1249" spans="1:17" s="25" customFormat="1" ht="31.5" customHeight="1" x14ac:dyDescent="0.3">
      <c r="A1249" s="33" t="s">
        <v>374</v>
      </c>
      <c r="B1249" s="87">
        <v>7703712031463</v>
      </c>
      <c r="C1249" s="88" t="s">
        <v>548</v>
      </c>
      <c r="D1249" s="157" t="s">
        <v>1037</v>
      </c>
      <c r="E1249" s="116">
        <v>46402</v>
      </c>
      <c r="F1249" s="96" t="s">
        <v>51</v>
      </c>
      <c r="G1249" s="89" t="s">
        <v>20</v>
      </c>
      <c r="H1249" s="28"/>
      <c r="I1249" s="117">
        <v>230</v>
      </c>
      <c r="J1249" s="117">
        <v>2.34</v>
      </c>
      <c r="K1249" s="113"/>
      <c r="L1249" s="48">
        <f>Tabla1[[#This Row],[PRECIO REF        ($)]]-Tabla1[PRECIO REF        ($)]*Tabla1[OFERTA]</f>
        <v>2.34</v>
      </c>
      <c r="M1249" s="109">
        <f>$F$3*Tabla1[[#This Row],[PRECIO CON DSCTO]]</f>
        <v>690.22956599999998</v>
      </c>
      <c r="N1249" s="31" t="s">
        <v>1426</v>
      </c>
      <c r="O1249" s="49"/>
      <c r="P1249" s="30">
        <f>(Tabla1[[#This Row],[PEDIDO ]]*Tabla1[[#This Row],[PRECIO CON DSCTO]])</f>
        <v>0</v>
      </c>
      <c r="Q1249" s="18">
        <f>(Tabla1[[#This Row],[PRECIO REF BS]]*Tabla1[[#This Row],[PEDIDO ]])</f>
        <v>0</v>
      </c>
    </row>
    <row r="1250" spans="1:17" s="25" customFormat="1" ht="31.5" customHeight="1" x14ac:dyDescent="0.3">
      <c r="A1250" s="33" t="s">
        <v>374</v>
      </c>
      <c r="B1250" s="87">
        <v>7594001100171</v>
      </c>
      <c r="C1250" s="88" t="s">
        <v>497</v>
      </c>
      <c r="D1250" s="149" t="s">
        <v>498</v>
      </c>
      <c r="E1250" s="116">
        <v>46842</v>
      </c>
      <c r="F1250" s="150" t="s">
        <v>119</v>
      </c>
      <c r="G1250" s="89" t="s">
        <v>20</v>
      </c>
      <c r="H1250" s="28" t="s">
        <v>2632</v>
      </c>
      <c r="I1250" s="117">
        <v>28</v>
      </c>
      <c r="J1250" s="117">
        <v>3.78</v>
      </c>
      <c r="K1250" s="113"/>
      <c r="L1250" s="48">
        <f>Tabla1[[#This Row],[PRECIO REF        ($)]]-Tabla1[PRECIO REF        ($)]*Tabla1[OFERTA]</f>
        <v>3.78</v>
      </c>
      <c r="M1250" s="109">
        <f>$F$3*Tabla1[[#This Row],[PRECIO CON DSCTO]]</f>
        <v>1114.986222</v>
      </c>
      <c r="N1250" s="31"/>
      <c r="O1250" s="49"/>
      <c r="P1250" s="30">
        <f>(Tabla1[[#This Row],[PEDIDO ]]*Tabla1[[#This Row],[PRECIO CON DSCTO]])</f>
        <v>0</v>
      </c>
      <c r="Q1250" s="30">
        <f>(Tabla1[[#This Row],[PRECIO REF BS]]*Tabla1[[#This Row],[PEDIDO ]])</f>
        <v>0</v>
      </c>
    </row>
    <row r="1251" spans="1:17" s="25" customFormat="1" ht="31.5" customHeight="1" x14ac:dyDescent="0.3">
      <c r="A1251" s="33" t="s">
        <v>374</v>
      </c>
      <c r="B1251" s="87">
        <v>7594001100164</v>
      </c>
      <c r="C1251" s="88" t="s">
        <v>1206</v>
      </c>
      <c r="D1251" s="142" t="s">
        <v>1415</v>
      </c>
      <c r="E1251" s="116">
        <v>46537</v>
      </c>
      <c r="F1251" s="150" t="s">
        <v>119</v>
      </c>
      <c r="G1251" s="89" t="s">
        <v>20</v>
      </c>
      <c r="H1251" s="28" t="s">
        <v>2632</v>
      </c>
      <c r="I1251" s="117">
        <v>43</v>
      </c>
      <c r="J1251" s="117">
        <v>4.04</v>
      </c>
      <c r="K1251" s="113"/>
      <c r="L1251" s="48">
        <f>Tabla1[[#This Row],[PRECIO REF        ($)]]-Tabla1[PRECIO REF        ($)]*Tabla1[OFERTA]</f>
        <v>4.04</v>
      </c>
      <c r="M1251" s="109">
        <f>$F$3*Tabla1[[#This Row],[PRECIO CON DSCTO]]</f>
        <v>1191.678396</v>
      </c>
      <c r="N1251" s="31"/>
      <c r="O1251" s="49"/>
      <c r="P1251" s="30">
        <f>(Tabla1[[#This Row],[PEDIDO ]]*Tabla1[[#This Row],[PRECIO CON DSCTO]])</f>
        <v>0</v>
      </c>
      <c r="Q1251" s="30">
        <f>(Tabla1[[#This Row],[PRECIO REF BS]]*Tabla1[[#This Row],[PEDIDO ]])</f>
        <v>0</v>
      </c>
    </row>
    <row r="1252" spans="1:17" s="25" customFormat="1" ht="31.5" customHeight="1" x14ac:dyDescent="0.3">
      <c r="A1252" s="33" t="s">
        <v>374</v>
      </c>
      <c r="B1252" s="87">
        <v>7592803002525</v>
      </c>
      <c r="C1252" s="88" t="s">
        <v>1229</v>
      </c>
      <c r="D1252" s="100" t="s">
        <v>1253</v>
      </c>
      <c r="E1252" s="116">
        <v>46690</v>
      </c>
      <c r="F1252" s="88" t="s">
        <v>116</v>
      </c>
      <c r="G1252" s="89" t="s">
        <v>20</v>
      </c>
      <c r="H1252" s="28"/>
      <c r="I1252" s="117">
        <v>24</v>
      </c>
      <c r="J1252" s="117">
        <v>8.7200000000000006</v>
      </c>
      <c r="K1252" s="113"/>
      <c r="L1252" s="48">
        <f>Tabla1[[#This Row],[PRECIO REF        ($)]]-Tabla1[PRECIO REF        ($)]*Tabla1[OFERTA]</f>
        <v>8.7200000000000006</v>
      </c>
      <c r="M1252" s="109">
        <f>$F$3*Tabla1[[#This Row],[PRECIO CON DSCTO]]</f>
        <v>2572.1375280000002</v>
      </c>
      <c r="N1252" s="31"/>
      <c r="O1252" s="49"/>
      <c r="P1252" s="30">
        <f>(Tabla1[[#This Row],[PEDIDO ]]*Tabla1[[#This Row],[PRECIO CON DSCTO]])</f>
        <v>0</v>
      </c>
      <c r="Q1252" s="30">
        <f>(Tabla1[[#This Row],[PRECIO REF BS]]*Tabla1[[#This Row],[PEDIDO ]])</f>
        <v>0</v>
      </c>
    </row>
    <row r="1253" spans="1:17" s="25" customFormat="1" ht="31.5" customHeight="1" x14ac:dyDescent="0.3">
      <c r="A1253" s="33" t="s">
        <v>374</v>
      </c>
      <c r="B1253" s="87">
        <v>7592803002532</v>
      </c>
      <c r="C1253" s="88" t="s">
        <v>435</v>
      </c>
      <c r="D1253" s="100" t="s">
        <v>614</v>
      </c>
      <c r="E1253" s="116">
        <v>46568</v>
      </c>
      <c r="F1253" s="88" t="s">
        <v>116</v>
      </c>
      <c r="G1253" s="89" t="s">
        <v>20</v>
      </c>
      <c r="H1253" s="28"/>
      <c r="I1253" s="117">
        <v>32</v>
      </c>
      <c r="J1253" s="117">
        <v>11.35</v>
      </c>
      <c r="K1253" s="115"/>
      <c r="L1253" s="48">
        <f>Tabla1[[#This Row],[PRECIO REF        ($)]]-Tabla1[PRECIO REF        ($)]*Tabla1[OFERTA]</f>
        <v>11.35</v>
      </c>
      <c r="M1253" s="109">
        <f>$F$3*Tabla1[[#This Row],[PRECIO CON DSCTO]]</f>
        <v>3347.9083649999998</v>
      </c>
      <c r="N1253" s="31"/>
      <c r="O1253" s="49"/>
      <c r="P1253" s="30">
        <f>(Tabla1[[#This Row],[PEDIDO ]]*Tabla1[[#This Row],[PRECIO CON DSCTO]])</f>
        <v>0</v>
      </c>
      <c r="Q1253" s="30">
        <f>(Tabla1[[#This Row],[PRECIO REF BS]]*Tabla1[[#This Row],[PEDIDO ]])</f>
        <v>0</v>
      </c>
    </row>
    <row r="1254" spans="1:17" s="25" customFormat="1" ht="31.5" customHeight="1" x14ac:dyDescent="0.3">
      <c r="A1254" s="33" t="s">
        <v>374</v>
      </c>
      <c r="B1254" s="87">
        <v>7730969303364</v>
      </c>
      <c r="C1254" s="88" t="s">
        <v>568</v>
      </c>
      <c r="D1254" s="94" t="s">
        <v>569</v>
      </c>
      <c r="E1254" s="116">
        <v>46386</v>
      </c>
      <c r="F1254" s="90" t="s">
        <v>128</v>
      </c>
      <c r="G1254" s="89" t="s">
        <v>20</v>
      </c>
      <c r="H1254" s="28"/>
      <c r="I1254" s="117">
        <v>16</v>
      </c>
      <c r="J1254" s="117">
        <v>6.67</v>
      </c>
      <c r="K1254" s="115"/>
      <c r="L1254" s="48">
        <f>Tabla1[[#This Row],[PRECIO REF        ($)]]-Tabla1[PRECIO REF        ($)]*Tabla1[OFERTA]</f>
        <v>6.67</v>
      </c>
      <c r="M1254" s="109">
        <f>$F$3*Tabla1[[#This Row],[PRECIO CON DSCTO]]</f>
        <v>1967.449233</v>
      </c>
      <c r="N1254" s="31"/>
      <c r="O1254" s="49"/>
      <c r="P1254" s="30">
        <f>(Tabla1[[#This Row],[PEDIDO ]]*Tabla1[[#This Row],[PRECIO CON DSCTO]])</f>
        <v>0</v>
      </c>
      <c r="Q1254" s="30">
        <f>(Tabla1[[#This Row],[PRECIO REF BS]]*Tabla1[[#This Row],[PEDIDO ]])</f>
        <v>0</v>
      </c>
    </row>
    <row r="1255" spans="1:17" s="25" customFormat="1" ht="31.5" customHeight="1" x14ac:dyDescent="0.3">
      <c r="A1255" s="33" t="s">
        <v>374</v>
      </c>
      <c r="B1255" s="87">
        <v>7591020009232</v>
      </c>
      <c r="C1255" s="88" t="s">
        <v>1133</v>
      </c>
      <c r="D1255" s="108" t="s">
        <v>1138</v>
      </c>
      <c r="E1255" s="116">
        <v>46507</v>
      </c>
      <c r="F1255" s="90" t="s">
        <v>107</v>
      </c>
      <c r="G1255" s="89" t="s">
        <v>20</v>
      </c>
      <c r="H1255" s="28"/>
      <c r="I1255" s="117">
        <v>10</v>
      </c>
      <c r="J1255" s="117">
        <v>6.99</v>
      </c>
      <c r="K1255" s="113"/>
      <c r="L1255" s="48">
        <f>Tabla1[[#This Row],[PRECIO REF        ($)]]-Tabla1[PRECIO REF        ($)]*Tabla1[OFERTA]</f>
        <v>6.99</v>
      </c>
      <c r="M1255" s="109">
        <f>$F$3*Tabla1[[#This Row],[PRECIO CON DSCTO]]</f>
        <v>2061.8396010000001</v>
      </c>
      <c r="N1255" s="31"/>
      <c r="O1255" s="49"/>
      <c r="P1255" s="30">
        <f>(Tabla1[[#This Row],[PEDIDO ]]*Tabla1[[#This Row],[PRECIO CON DSCTO]])</f>
        <v>0</v>
      </c>
      <c r="Q1255" s="18">
        <f>(Tabla1[[#This Row],[PRECIO REF BS]]*Tabla1[[#This Row],[PEDIDO ]])</f>
        <v>0</v>
      </c>
    </row>
    <row r="1256" spans="1:17" s="25" customFormat="1" ht="31.5" customHeight="1" x14ac:dyDescent="0.3">
      <c r="A1256" s="50" t="s">
        <v>374</v>
      </c>
      <c r="B1256" s="87">
        <v>7592803000989</v>
      </c>
      <c r="C1256" s="88" t="s">
        <v>521</v>
      </c>
      <c r="D1256" s="185" t="s">
        <v>1155</v>
      </c>
      <c r="E1256" s="116">
        <v>46811</v>
      </c>
      <c r="F1256" s="88" t="s">
        <v>116</v>
      </c>
      <c r="G1256" s="89" t="s">
        <v>20</v>
      </c>
      <c r="H1256" s="28"/>
      <c r="I1256" s="117">
        <v>34</v>
      </c>
      <c r="J1256" s="117">
        <v>6.8</v>
      </c>
      <c r="K1256" s="113"/>
      <c r="L1256" s="29">
        <f>Tabla1[[#This Row],[PRECIO REF        ($)]]-Tabla1[PRECIO REF        ($)]*Tabla1[OFERTA]</f>
        <v>6.8</v>
      </c>
      <c r="M1256" s="109">
        <f>$F$3*Tabla1[[#This Row],[PRECIO CON DSCTO]]</f>
        <v>2005.7953199999999</v>
      </c>
      <c r="N1256" s="31"/>
      <c r="O1256" s="32"/>
      <c r="P1256" s="30">
        <f>(Tabla1[[#This Row],[PEDIDO ]]*Tabla1[[#This Row],[PRECIO CON DSCTO]])</f>
        <v>0</v>
      </c>
      <c r="Q1256" s="30">
        <f>(Tabla1[[#This Row],[PRECIO REF BS]]*Tabla1[[#This Row],[PEDIDO ]])</f>
        <v>0</v>
      </c>
    </row>
    <row r="1257" spans="1:17" s="25" customFormat="1" ht="31.5" customHeight="1" x14ac:dyDescent="0.3">
      <c r="A1257" s="50" t="s">
        <v>374</v>
      </c>
      <c r="B1257" s="87">
        <v>7592803001023</v>
      </c>
      <c r="C1257" s="88" t="s">
        <v>522</v>
      </c>
      <c r="D1257" s="185" t="s">
        <v>1156</v>
      </c>
      <c r="E1257" s="116">
        <v>46356</v>
      </c>
      <c r="F1257" s="88" t="s">
        <v>116</v>
      </c>
      <c r="G1257" s="89" t="s">
        <v>20</v>
      </c>
      <c r="H1257" s="28"/>
      <c r="I1257" s="117">
        <v>66</v>
      </c>
      <c r="J1257" s="117">
        <v>11.23</v>
      </c>
      <c r="K1257" s="113"/>
      <c r="L1257" s="29">
        <f>Tabla1[[#This Row],[PRECIO REF        ($)]]-Tabla1[PRECIO REF        ($)]*Tabla1[OFERTA]</f>
        <v>11.23</v>
      </c>
      <c r="M1257" s="109">
        <f>$F$3*Tabla1[[#This Row],[PRECIO CON DSCTO]]</f>
        <v>3312.5119770000001</v>
      </c>
      <c r="N1257" s="31"/>
      <c r="O1257" s="32"/>
      <c r="P1257" s="30">
        <f>(Tabla1[[#This Row],[PEDIDO ]]*Tabla1[[#This Row],[PRECIO CON DSCTO]])</f>
        <v>0</v>
      </c>
      <c r="Q1257" s="30">
        <f>(Tabla1[[#This Row],[PRECIO REF BS]]*Tabla1[[#This Row],[PEDIDO ]])</f>
        <v>0</v>
      </c>
    </row>
    <row r="1258" spans="1:17" s="25" customFormat="1" ht="31.5" customHeight="1" x14ac:dyDescent="0.3">
      <c r="A1258" s="33" t="s">
        <v>374</v>
      </c>
      <c r="B1258" s="87">
        <v>7592803004024</v>
      </c>
      <c r="C1258" s="88" t="s">
        <v>524</v>
      </c>
      <c r="D1258" s="147" t="s">
        <v>1157</v>
      </c>
      <c r="E1258" s="116">
        <v>46660</v>
      </c>
      <c r="F1258" s="88" t="s">
        <v>116</v>
      </c>
      <c r="G1258" s="89" t="s">
        <v>20</v>
      </c>
      <c r="H1258" s="28"/>
      <c r="I1258" s="117">
        <v>118</v>
      </c>
      <c r="J1258" s="117">
        <v>4.62</v>
      </c>
      <c r="K1258" s="115"/>
      <c r="L1258" s="48">
        <f>Tabla1[[#This Row],[PRECIO REF        ($)]]-Tabla1[PRECIO REF        ($)]*Tabla1[OFERTA]</f>
        <v>4.62</v>
      </c>
      <c r="M1258" s="109">
        <f>$F$3*Tabla1[[#This Row],[PRECIO CON DSCTO]]</f>
        <v>1362.7609380000001</v>
      </c>
      <c r="N1258" s="31"/>
      <c r="O1258" s="49"/>
      <c r="P1258" s="30">
        <f>(Tabla1[[#This Row],[PEDIDO ]]*Tabla1[[#This Row],[PRECIO CON DSCTO]])</f>
        <v>0</v>
      </c>
      <c r="Q1258" s="30">
        <f>(Tabla1[[#This Row],[PRECIO REF BS]]*Tabla1[[#This Row],[PEDIDO ]])</f>
        <v>0</v>
      </c>
    </row>
    <row r="1259" spans="1:17" s="25" customFormat="1" ht="31.5" customHeight="1" x14ac:dyDescent="0.3">
      <c r="A1259" s="33" t="s">
        <v>374</v>
      </c>
      <c r="B1259" s="87">
        <v>7592803001153</v>
      </c>
      <c r="C1259" s="88" t="s">
        <v>523</v>
      </c>
      <c r="D1259" s="140" t="s">
        <v>1158</v>
      </c>
      <c r="E1259" s="116">
        <v>46233</v>
      </c>
      <c r="F1259" s="88" t="s">
        <v>116</v>
      </c>
      <c r="G1259" s="89" t="s">
        <v>20</v>
      </c>
      <c r="H1259" s="28"/>
      <c r="I1259" s="117">
        <v>36</v>
      </c>
      <c r="J1259" s="117">
        <v>2.4700000000000002</v>
      </c>
      <c r="K1259" s="115"/>
      <c r="L1259" s="48">
        <f>Tabla1[[#This Row],[PRECIO REF        ($)]]-Tabla1[PRECIO REF        ($)]*Tabla1[OFERTA]</f>
        <v>2.4700000000000002</v>
      </c>
      <c r="M1259" s="109">
        <f>$F$3*Tabla1[[#This Row],[PRECIO CON DSCTO]]</f>
        <v>728.5756530000001</v>
      </c>
      <c r="N1259" s="31"/>
      <c r="O1259" s="49"/>
      <c r="P1259" s="30">
        <f>(Tabla1[[#This Row],[PEDIDO ]]*Tabla1[[#This Row],[PRECIO CON DSCTO]])</f>
        <v>0</v>
      </c>
      <c r="Q1259" s="18">
        <f>(Tabla1[[#This Row],[PRECIO REF BS]]*Tabla1[[#This Row],[PEDIDO ]])</f>
        <v>0</v>
      </c>
    </row>
    <row r="1260" spans="1:17" s="25" customFormat="1" ht="31.5" customHeight="1" x14ac:dyDescent="0.3">
      <c r="A1260" s="33" t="s">
        <v>374</v>
      </c>
      <c r="B1260" s="87">
        <v>7750215009635</v>
      </c>
      <c r="C1260" s="88" t="s">
        <v>2557</v>
      </c>
      <c r="D1260" s="157" t="s">
        <v>2558</v>
      </c>
      <c r="E1260" s="116">
        <v>46599</v>
      </c>
      <c r="F1260" s="90" t="s">
        <v>190</v>
      </c>
      <c r="G1260" s="89" t="s">
        <v>20</v>
      </c>
      <c r="H1260" s="28"/>
      <c r="I1260" s="117">
        <v>112</v>
      </c>
      <c r="J1260" s="117">
        <v>4.6100000000000003</v>
      </c>
      <c r="K1260" s="113"/>
      <c r="L1260" s="48">
        <f>Tabla1[[#This Row],[PRECIO REF        ($)]]-Tabla1[PRECIO REF        ($)]*Tabla1[OFERTA]</f>
        <v>4.6100000000000003</v>
      </c>
      <c r="M1260" s="109">
        <f>$F$3*Tabla1[[#This Row],[PRECIO CON DSCTO]]</f>
        <v>1359.8112390000001</v>
      </c>
      <c r="N1260" s="31"/>
      <c r="O1260" s="49"/>
      <c r="P1260" s="30">
        <f>(Tabla1[[#This Row],[PEDIDO ]]*Tabla1[[#This Row],[PRECIO CON DSCTO]])</f>
        <v>0</v>
      </c>
      <c r="Q1260" s="30">
        <f>(Tabla1[[#This Row],[PRECIO REF BS]]*Tabla1[[#This Row],[PEDIDO ]])</f>
        <v>0</v>
      </c>
    </row>
    <row r="1261" spans="1:17" s="25" customFormat="1" ht="31.5" customHeight="1" x14ac:dyDescent="0.3">
      <c r="A1261" s="33" t="s">
        <v>374</v>
      </c>
      <c r="B1261" s="87">
        <v>7598455000667</v>
      </c>
      <c r="C1261" s="88" t="s">
        <v>1939</v>
      </c>
      <c r="D1261" s="141" t="s">
        <v>1940</v>
      </c>
      <c r="E1261" s="116">
        <v>46811</v>
      </c>
      <c r="F1261" s="90" t="s">
        <v>23</v>
      </c>
      <c r="G1261" s="89" t="s">
        <v>20</v>
      </c>
      <c r="H1261" s="28" t="s">
        <v>2632</v>
      </c>
      <c r="I1261" s="117">
        <v>3</v>
      </c>
      <c r="J1261" s="117">
        <v>7.1167699999999998</v>
      </c>
      <c r="K1261" s="115"/>
      <c r="L1261" s="48">
        <f>Tabla1[[#This Row],[PRECIO REF        ($)]]-Tabla1[PRECIO REF        ($)]*Tabla1[OFERTA]</f>
        <v>7.1167699999999998</v>
      </c>
      <c r="M1261" s="109">
        <f>$F$3*Tabla1[[#This Row],[PRECIO CON DSCTO]]</f>
        <v>2099.2329352229999</v>
      </c>
      <c r="N1261" s="31"/>
      <c r="O1261" s="49"/>
      <c r="P1261" s="30">
        <f>(Tabla1[[#This Row],[PEDIDO ]]*Tabla1[[#This Row],[PRECIO CON DSCTO]])</f>
        <v>0</v>
      </c>
      <c r="Q1261" s="30">
        <f>(Tabla1[[#This Row],[PRECIO REF BS]]*Tabla1[[#This Row],[PEDIDO ]])</f>
        <v>0</v>
      </c>
    </row>
    <row r="1262" spans="1:17" s="25" customFormat="1" ht="31.5" customHeight="1" x14ac:dyDescent="0.3">
      <c r="A1262" s="33" t="s">
        <v>374</v>
      </c>
      <c r="B1262" s="87">
        <v>7591020080521</v>
      </c>
      <c r="C1262" s="88" t="s">
        <v>1131</v>
      </c>
      <c r="D1262" s="156" t="s">
        <v>1136</v>
      </c>
      <c r="E1262" s="116">
        <v>46598</v>
      </c>
      <c r="F1262" s="90" t="s">
        <v>107</v>
      </c>
      <c r="G1262" s="89" t="s">
        <v>20</v>
      </c>
      <c r="H1262" s="28"/>
      <c r="I1262" s="117">
        <v>5</v>
      </c>
      <c r="J1262" s="117">
        <v>9.9600000000000009</v>
      </c>
      <c r="K1262" s="113"/>
      <c r="L1262" s="48">
        <f>Tabla1[[#This Row],[PRECIO REF        ($)]]-Tabla1[PRECIO REF        ($)]*Tabla1[OFERTA]</f>
        <v>9.9600000000000009</v>
      </c>
      <c r="M1262" s="109">
        <f>$F$3*Tabla1[[#This Row],[PRECIO CON DSCTO]]</f>
        <v>2937.900204</v>
      </c>
      <c r="N1262" s="31"/>
      <c r="O1262" s="49"/>
      <c r="P1262" s="30">
        <f>(Tabla1[[#This Row],[PEDIDO ]]*Tabla1[[#This Row],[PRECIO CON DSCTO]])</f>
        <v>0</v>
      </c>
      <c r="Q1262" s="30">
        <f>(Tabla1[[#This Row],[PRECIO REF BS]]*Tabla1[[#This Row],[PEDIDO ]])</f>
        <v>0</v>
      </c>
    </row>
    <row r="1263" spans="1:17" s="25" customFormat="1" ht="31.5" customHeight="1" x14ac:dyDescent="0.3">
      <c r="A1263" s="33" t="s">
        <v>374</v>
      </c>
      <c r="B1263" s="87">
        <v>7591619518589</v>
      </c>
      <c r="C1263" s="88" t="s">
        <v>1108</v>
      </c>
      <c r="D1263" s="149" t="s">
        <v>1416</v>
      </c>
      <c r="E1263" s="116">
        <v>46995</v>
      </c>
      <c r="F1263" s="90" t="s">
        <v>128</v>
      </c>
      <c r="G1263" s="89" t="s">
        <v>20</v>
      </c>
      <c r="H1263" s="28"/>
      <c r="I1263" s="117">
        <v>32</v>
      </c>
      <c r="J1263" s="117">
        <v>7.09</v>
      </c>
      <c r="K1263" s="115"/>
      <c r="L1263" s="48">
        <f>Tabla1[[#This Row],[PRECIO REF        ($)]]-Tabla1[PRECIO REF        ($)]*Tabla1[OFERTA]</f>
        <v>7.09</v>
      </c>
      <c r="M1263" s="109">
        <f>$F$3*Tabla1[[#This Row],[PRECIO CON DSCTO]]</f>
        <v>2091.3365909999998</v>
      </c>
      <c r="N1263" s="31"/>
      <c r="O1263" s="49"/>
      <c r="P1263" s="30">
        <f>(Tabla1[[#This Row],[PEDIDO ]]*Tabla1[[#This Row],[PRECIO CON DSCTO]])</f>
        <v>0</v>
      </c>
      <c r="Q1263" s="30">
        <f>(Tabla1[[#This Row],[PRECIO REF BS]]*Tabla1[[#This Row],[PEDIDO ]])</f>
        <v>0</v>
      </c>
    </row>
    <row r="1264" spans="1:17" s="25" customFormat="1" ht="31.5" customHeight="1" x14ac:dyDescent="0.3">
      <c r="A1264" s="33" t="s">
        <v>374</v>
      </c>
      <c r="B1264" s="87">
        <v>8908020242535</v>
      </c>
      <c r="C1264" s="88" t="s">
        <v>898</v>
      </c>
      <c r="D1264" s="141" t="s">
        <v>903</v>
      </c>
      <c r="E1264" s="116">
        <v>46478</v>
      </c>
      <c r="F1264" s="90" t="s">
        <v>113</v>
      </c>
      <c r="G1264" s="89" t="s">
        <v>20</v>
      </c>
      <c r="H1264" s="28"/>
      <c r="I1264" s="117">
        <v>1</v>
      </c>
      <c r="J1264" s="117">
        <v>2.2200000000000002</v>
      </c>
      <c r="K1264" s="115"/>
      <c r="L1264" s="48">
        <f>Tabla1[[#This Row],[PRECIO REF        ($)]]-Tabla1[PRECIO REF        ($)]*Tabla1[OFERTA]</f>
        <v>2.2200000000000002</v>
      </c>
      <c r="M1264" s="109">
        <f>$F$3*Tabla1[[#This Row],[PRECIO CON DSCTO]]</f>
        <v>654.83317800000009</v>
      </c>
      <c r="N1264" s="31"/>
      <c r="O1264" s="49"/>
      <c r="P1264" s="30">
        <f>(Tabla1[[#This Row],[PEDIDO ]]*Tabla1[[#This Row],[PRECIO CON DSCTO]])</f>
        <v>0</v>
      </c>
      <c r="Q1264" s="30">
        <f>(Tabla1[[#This Row],[PRECIO REF BS]]*Tabla1[[#This Row],[PEDIDO ]])</f>
        <v>0</v>
      </c>
    </row>
    <row r="1265" spans="1:17" s="25" customFormat="1" ht="31.5" customHeight="1" x14ac:dyDescent="0.3">
      <c r="A1265" s="33" t="s">
        <v>374</v>
      </c>
      <c r="B1265" s="87">
        <v>8908020242542</v>
      </c>
      <c r="C1265" s="88" t="s">
        <v>899</v>
      </c>
      <c r="D1265" s="141" t="s">
        <v>1417</v>
      </c>
      <c r="E1265" s="116">
        <v>46478</v>
      </c>
      <c r="F1265" s="90" t="s">
        <v>113</v>
      </c>
      <c r="G1265" s="89" t="s">
        <v>20</v>
      </c>
      <c r="H1265" s="28"/>
      <c r="I1265" s="117">
        <v>5</v>
      </c>
      <c r="J1265" s="117">
        <v>2.42</v>
      </c>
      <c r="K1265" s="115"/>
      <c r="L1265" s="48">
        <f>Tabla1[[#This Row],[PRECIO REF        ($)]]-Tabla1[PRECIO REF        ($)]*Tabla1[OFERTA]</f>
        <v>2.42</v>
      </c>
      <c r="M1265" s="109">
        <f>$F$3*Tabla1[[#This Row],[PRECIO CON DSCTO]]</f>
        <v>713.82715799999994</v>
      </c>
      <c r="N1265" s="31"/>
      <c r="O1265" s="49"/>
      <c r="P1265" s="30">
        <f>(Tabla1[[#This Row],[PEDIDO ]]*Tabla1[[#This Row],[PRECIO CON DSCTO]])</f>
        <v>0</v>
      </c>
      <c r="Q1265" s="30">
        <f>(Tabla1[[#This Row],[PRECIO REF BS]]*Tabla1[[#This Row],[PEDIDO ]])</f>
        <v>0</v>
      </c>
    </row>
    <row r="1266" spans="1:17" s="25" customFormat="1" ht="31.5" customHeight="1" x14ac:dyDescent="0.3">
      <c r="A1266" s="33" t="s">
        <v>374</v>
      </c>
      <c r="B1266" s="87">
        <v>7592803004284</v>
      </c>
      <c r="C1266" s="88" t="s">
        <v>2314</v>
      </c>
      <c r="D1266" s="149" t="s">
        <v>2315</v>
      </c>
      <c r="E1266" s="116">
        <v>46660</v>
      </c>
      <c r="F1266" s="88" t="s">
        <v>116</v>
      </c>
      <c r="G1266" s="89" t="s">
        <v>20</v>
      </c>
      <c r="H1266" s="28"/>
      <c r="I1266" s="117">
        <v>9</v>
      </c>
      <c r="J1266" s="117">
        <v>11.65</v>
      </c>
      <c r="K1266" s="115"/>
      <c r="L1266" s="48">
        <f>Tabla1[[#This Row],[PRECIO REF        ($)]]-Tabla1[PRECIO REF        ($)]*Tabla1[OFERTA]</f>
        <v>11.65</v>
      </c>
      <c r="M1266" s="109">
        <f>$F$3*Tabla1[[#This Row],[PRECIO CON DSCTO]]</f>
        <v>3436.3993350000001</v>
      </c>
      <c r="N1266" s="31"/>
      <c r="O1266" s="49"/>
      <c r="P1266" s="30">
        <f>(Tabla1[[#This Row],[PEDIDO ]]*Tabla1[[#This Row],[PRECIO CON DSCTO]])</f>
        <v>0</v>
      </c>
      <c r="Q1266" s="30">
        <f>(Tabla1[[#This Row],[PRECIO REF BS]]*Tabla1[[#This Row],[PEDIDO ]])</f>
        <v>0</v>
      </c>
    </row>
    <row r="1267" spans="1:17" s="25" customFormat="1" ht="31.5" customHeight="1" x14ac:dyDescent="0.3">
      <c r="A1267" s="33" t="s">
        <v>374</v>
      </c>
      <c r="B1267" s="87">
        <v>7591619000824</v>
      </c>
      <c r="C1267" s="88" t="s">
        <v>694</v>
      </c>
      <c r="D1267" s="178" t="s">
        <v>1185</v>
      </c>
      <c r="E1267" s="116">
        <v>46537</v>
      </c>
      <c r="F1267" s="92" t="s">
        <v>40</v>
      </c>
      <c r="G1267" s="89" t="s">
        <v>20</v>
      </c>
      <c r="H1267" s="28"/>
      <c r="I1267" s="117">
        <v>17</v>
      </c>
      <c r="J1267" s="117">
        <v>5.03</v>
      </c>
      <c r="K1267" s="115"/>
      <c r="L1267" s="48">
        <f>Tabla1[[#This Row],[PRECIO REF        ($)]]-Tabla1[PRECIO REF        ($)]*Tabla1[OFERTA]</f>
        <v>5.03</v>
      </c>
      <c r="M1267" s="109">
        <f>$F$3*Tabla1[[#This Row],[PRECIO CON DSCTO]]</f>
        <v>1483.6985970000001</v>
      </c>
      <c r="N1267" s="31"/>
      <c r="O1267" s="49"/>
      <c r="P1267" s="30">
        <f>(Tabla1[[#This Row],[PEDIDO ]]*Tabla1[[#This Row],[PRECIO CON DSCTO]])</f>
        <v>0</v>
      </c>
      <c r="Q1267" s="30">
        <f>(Tabla1[[#This Row],[PRECIO REF BS]]*Tabla1[[#This Row],[PEDIDO ]])</f>
        <v>0</v>
      </c>
    </row>
    <row r="1268" spans="1:17" s="25" customFormat="1" ht="31.5" customHeight="1" x14ac:dyDescent="0.3">
      <c r="A1268" s="33" t="s">
        <v>374</v>
      </c>
      <c r="B1268" s="87">
        <v>7592454138857</v>
      </c>
      <c r="C1268" s="88" t="s">
        <v>499</v>
      </c>
      <c r="D1268" s="147" t="s">
        <v>500</v>
      </c>
      <c r="E1268" s="116">
        <v>46538</v>
      </c>
      <c r="F1268" s="103" t="s">
        <v>153</v>
      </c>
      <c r="G1268" s="89" t="s">
        <v>20</v>
      </c>
      <c r="H1268" s="28"/>
      <c r="I1268" s="117">
        <v>61</v>
      </c>
      <c r="J1268" s="117">
        <v>2.48</v>
      </c>
      <c r="K1268" s="115"/>
      <c r="L1268" s="48">
        <f>Tabla1[[#This Row],[PRECIO REF        ($)]]-Tabla1[PRECIO REF        ($)]*Tabla1[OFERTA]</f>
        <v>2.48</v>
      </c>
      <c r="M1268" s="109">
        <f>$F$3*Tabla1[[#This Row],[PRECIO CON DSCTO]]</f>
        <v>731.525352</v>
      </c>
      <c r="N1268" s="31"/>
      <c r="O1268" s="49"/>
      <c r="P1268" s="30">
        <f>(Tabla1[[#This Row],[PEDIDO ]]*Tabla1[[#This Row],[PRECIO CON DSCTO]])</f>
        <v>0</v>
      </c>
      <c r="Q1268" s="30">
        <f>(Tabla1[[#This Row],[PRECIO REF BS]]*Tabla1[[#This Row],[PEDIDO ]])</f>
        <v>0</v>
      </c>
    </row>
    <row r="1269" spans="1:17" s="25" customFormat="1" ht="31.5" customHeight="1" x14ac:dyDescent="0.3">
      <c r="A1269" s="33" t="s">
        <v>374</v>
      </c>
      <c r="B1269" s="87">
        <v>7703712034204</v>
      </c>
      <c r="C1269" s="88" t="s">
        <v>501</v>
      </c>
      <c r="D1269" s="99" t="s">
        <v>502</v>
      </c>
      <c r="E1269" s="116">
        <v>46327</v>
      </c>
      <c r="F1269" s="96" t="s">
        <v>51</v>
      </c>
      <c r="G1269" s="89" t="s">
        <v>20</v>
      </c>
      <c r="H1269" s="28"/>
      <c r="I1269" s="117">
        <v>195</v>
      </c>
      <c r="J1269" s="117">
        <v>2.75</v>
      </c>
      <c r="K1269" s="115"/>
      <c r="L1269" s="48">
        <f>Tabla1[[#This Row],[PRECIO REF        ($)]]-Tabla1[PRECIO REF        ($)]*Tabla1[OFERTA]</f>
        <v>2.75</v>
      </c>
      <c r="M1269" s="109">
        <f>$F$3*Tabla1[[#This Row],[PRECIO CON DSCTO]]</f>
        <v>811.16722500000003</v>
      </c>
      <c r="N1269" s="31"/>
      <c r="O1269" s="49"/>
      <c r="P1269" s="30">
        <f>(Tabla1[[#This Row],[PEDIDO ]]*Tabla1[[#This Row],[PRECIO CON DSCTO]])</f>
        <v>0</v>
      </c>
      <c r="Q1269" s="30">
        <f>(Tabla1[[#This Row],[PRECIO REF BS]]*Tabla1[[#This Row],[PEDIDO ]])</f>
        <v>0</v>
      </c>
    </row>
    <row r="1270" spans="1:17" s="25" customFormat="1" ht="31.5" customHeight="1" x14ac:dyDescent="0.3">
      <c r="A1270" s="33" t="s">
        <v>374</v>
      </c>
      <c r="B1270" s="87">
        <v>8908020242924</v>
      </c>
      <c r="C1270" s="88" t="s">
        <v>582</v>
      </c>
      <c r="D1270" s="102" t="s">
        <v>583</v>
      </c>
      <c r="E1270" s="116">
        <v>46419</v>
      </c>
      <c r="F1270" s="90" t="s">
        <v>113</v>
      </c>
      <c r="G1270" s="89" t="s">
        <v>20</v>
      </c>
      <c r="H1270" s="28"/>
      <c r="I1270" s="117">
        <v>11</v>
      </c>
      <c r="J1270" s="117">
        <v>1.1200000000000001</v>
      </c>
      <c r="K1270" s="113"/>
      <c r="L1270" s="48">
        <f>Tabla1[[#This Row],[PRECIO REF        ($)]]-Tabla1[PRECIO REF        ($)]*Tabla1[OFERTA]</f>
        <v>1.1200000000000001</v>
      </c>
      <c r="M1270" s="109">
        <f>$F$3*Tabla1[[#This Row],[PRECIO CON DSCTO]]</f>
        <v>330.36628800000005</v>
      </c>
      <c r="N1270" s="31"/>
      <c r="O1270" s="49"/>
      <c r="P1270" s="30">
        <f>(Tabla1[[#This Row],[PEDIDO ]]*Tabla1[[#This Row],[PRECIO CON DSCTO]])</f>
        <v>0</v>
      </c>
      <c r="Q1270" s="30">
        <f>(Tabla1[[#This Row],[PRECIO REF BS]]*Tabla1[[#This Row],[PEDIDO ]])</f>
        <v>0</v>
      </c>
    </row>
    <row r="1271" spans="1:17" s="25" customFormat="1" ht="31.5" customHeight="1" x14ac:dyDescent="0.3">
      <c r="A1271" s="33" t="s">
        <v>374</v>
      </c>
      <c r="B1271" s="87">
        <v>7594001101475</v>
      </c>
      <c r="C1271" s="88" t="s">
        <v>503</v>
      </c>
      <c r="D1271" s="145" t="s">
        <v>504</v>
      </c>
      <c r="E1271" s="116">
        <v>47633</v>
      </c>
      <c r="F1271" s="150" t="s">
        <v>119</v>
      </c>
      <c r="G1271" s="89" t="s">
        <v>20</v>
      </c>
      <c r="H1271" s="28" t="s">
        <v>2632</v>
      </c>
      <c r="I1271" s="117">
        <v>60</v>
      </c>
      <c r="J1271" s="117">
        <v>2.4300000000000002</v>
      </c>
      <c r="K1271" s="115"/>
      <c r="L1271" s="48">
        <f>Tabla1[[#This Row],[PRECIO REF        ($)]]-Tabla1[PRECIO REF        ($)]*Tabla1[OFERTA]</f>
        <v>2.4300000000000002</v>
      </c>
      <c r="M1271" s="109">
        <f>$F$3*Tabla1[[#This Row],[PRECIO CON DSCTO]]</f>
        <v>716.77685700000006</v>
      </c>
      <c r="N1271" s="31"/>
      <c r="O1271" s="49"/>
      <c r="P1271" s="30">
        <f>(Tabla1[[#This Row],[PEDIDO ]]*Tabla1[[#This Row],[PRECIO CON DSCTO]])</f>
        <v>0</v>
      </c>
      <c r="Q1271" s="30">
        <f>(Tabla1[[#This Row],[PRECIO REF BS]]*Tabla1[[#This Row],[PEDIDO ]])</f>
        <v>0</v>
      </c>
    </row>
    <row r="1272" spans="1:17" s="25" customFormat="1" ht="31.5" customHeight="1" x14ac:dyDescent="0.3">
      <c r="A1272" s="33" t="s">
        <v>374</v>
      </c>
      <c r="B1272" s="87">
        <v>7591955000755</v>
      </c>
      <c r="C1272" s="88" t="s">
        <v>509</v>
      </c>
      <c r="D1272" s="149" t="s">
        <v>510</v>
      </c>
      <c r="E1272" s="116">
        <v>46111</v>
      </c>
      <c r="F1272" s="90" t="s">
        <v>128</v>
      </c>
      <c r="G1272" s="89" t="s">
        <v>20</v>
      </c>
      <c r="H1272" s="28"/>
      <c r="I1272" s="117">
        <v>6</v>
      </c>
      <c r="J1272" s="117">
        <v>4.58</v>
      </c>
      <c r="K1272" s="115"/>
      <c r="L1272" s="48">
        <f>Tabla1[[#This Row],[PRECIO REF        ($)]]-Tabla1[PRECIO REF        ($)]*Tabla1[OFERTA]</f>
        <v>4.58</v>
      </c>
      <c r="M1272" s="109">
        <f>$F$3*Tabla1[[#This Row],[PRECIO CON DSCTO]]</f>
        <v>1350.9621420000001</v>
      </c>
      <c r="N1272" s="31"/>
      <c r="O1272" s="49"/>
      <c r="P1272" s="30">
        <f>(Tabla1[[#This Row],[PEDIDO ]]*Tabla1[[#This Row],[PRECIO CON DSCTO]])</f>
        <v>0</v>
      </c>
      <c r="Q1272" s="18">
        <f>(Tabla1[[#This Row],[PRECIO REF BS]]*Tabla1[[#This Row],[PEDIDO ]])</f>
        <v>0</v>
      </c>
    </row>
    <row r="1273" spans="1:17" s="25" customFormat="1" ht="31.5" customHeight="1" x14ac:dyDescent="0.3">
      <c r="A1273" s="33" t="s">
        <v>374</v>
      </c>
      <c r="B1273" s="87">
        <v>7590027002703</v>
      </c>
      <c r="C1273" s="88" t="s">
        <v>505</v>
      </c>
      <c r="D1273" s="99" t="s">
        <v>506</v>
      </c>
      <c r="E1273" s="116">
        <v>46264</v>
      </c>
      <c r="F1273" s="139" t="s">
        <v>114</v>
      </c>
      <c r="G1273" s="89" t="s">
        <v>20</v>
      </c>
      <c r="H1273" s="28"/>
      <c r="I1273" s="117">
        <v>148</v>
      </c>
      <c r="J1273" s="117">
        <v>4.1100000000000003</v>
      </c>
      <c r="K1273" s="113"/>
      <c r="L1273" s="48">
        <f>Tabla1[[#This Row],[PRECIO REF        ($)]]-Tabla1[PRECIO REF        ($)]*Tabla1[OFERTA]</f>
        <v>4.1100000000000003</v>
      </c>
      <c r="M1273" s="109">
        <f>$F$3*Tabla1[[#This Row],[PRECIO CON DSCTO]]</f>
        <v>1212.3262890000001</v>
      </c>
      <c r="N1273" s="31"/>
      <c r="O1273" s="49"/>
      <c r="P1273" s="30">
        <f>(Tabla1[[#This Row],[PEDIDO ]]*Tabla1[[#This Row],[PRECIO CON DSCTO]])</f>
        <v>0</v>
      </c>
      <c r="Q1273" s="30">
        <f>(Tabla1[[#This Row],[PRECIO REF BS]]*Tabla1[[#This Row],[PEDIDO ]])</f>
        <v>0</v>
      </c>
    </row>
    <row r="1274" spans="1:17" s="25" customFormat="1" ht="31.5" customHeight="1" x14ac:dyDescent="0.3">
      <c r="A1274" s="33" t="s">
        <v>374</v>
      </c>
      <c r="B1274" s="87">
        <v>7703763190164</v>
      </c>
      <c r="C1274" s="88" t="s">
        <v>1423</v>
      </c>
      <c r="D1274" s="102" t="s">
        <v>1425</v>
      </c>
      <c r="E1274" s="116">
        <v>46418</v>
      </c>
      <c r="F1274" s="90" t="s">
        <v>104</v>
      </c>
      <c r="G1274" s="89" t="s">
        <v>20</v>
      </c>
      <c r="H1274" s="28"/>
      <c r="I1274" s="117">
        <v>6</v>
      </c>
      <c r="J1274" s="117">
        <v>4</v>
      </c>
      <c r="K1274" s="115"/>
      <c r="L1274" s="48">
        <f>Tabla1[[#This Row],[PRECIO REF        ($)]]-Tabla1[PRECIO REF        ($)]*Tabla1[OFERTA]</f>
        <v>4</v>
      </c>
      <c r="M1274" s="109">
        <f>$F$3*Tabla1[[#This Row],[PRECIO CON DSCTO]]</f>
        <v>1179.8796</v>
      </c>
      <c r="N1274" s="31"/>
      <c r="O1274" s="49"/>
      <c r="P1274" s="30">
        <f>(Tabla1[[#This Row],[PEDIDO ]]*Tabla1[[#This Row],[PRECIO CON DSCTO]])</f>
        <v>0</v>
      </c>
      <c r="Q1274" s="18">
        <f>(Tabla1[[#This Row],[PRECIO REF BS]]*Tabla1[[#This Row],[PEDIDO ]])</f>
        <v>0</v>
      </c>
    </row>
    <row r="1275" spans="1:17" s="25" customFormat="1" ht="31.5" customHeight="1" x14ac:dyDescent="0.3">
      <c r="A1275" s="33" t="s">
        <v>374</v>
      </c>
      <c r="B1275" s="87">
        <v>7594000490655</v>
      </c>
      <c r="C1275" s="88" t="s">
        <v>570</v>
      </c>
      <c r="D1275" s="149" t="s">
        <v>652</v>
      </c>
      <c r="E1275" s="116">
        <v>47169</v>
      </c>
      <c r="F1275" s="92" t="s">
        <v>40</v>
      </c>
      <c r="G1275" s="89" t="s">
        <v>20</v>
      </c>
      <c r="H1275" s="28"/>
      <c r="I1275" s="117">
        <v>15</v>
      </c>
      <c r="J1275" s="117">
        <v>4.58</v>
      </c>
      <c r="K1275" s="115"/>
      <c r="L1275" s="48">
        <f>Tabla1[[#This Row],[PRECIO REF        ($)]]-Tabla1[PRECIO REF        ($)]*Tabla1[OFERTA]</f>
        <v>4.58</v>
      </c>
      <c r="M1275" s="109">
        <f>$F$3*Tabla1[[#This Row],[PRECIO CON DSCTO]]</f>
        <v>1350.9621420000001</v>
      </c>
      <c r="N1275" s="31"/>
      <c r="O1275" s="49"/>
      <c r="P1275" s="30">
        <f>(Tabla1[[#This Row],[PEDIDO ]]*Tabla1[[#This Row],[PRECIO CON DSCTO]])</f>
        <v>0</v>
      </c>
      <c r="Q1275" s="30">
        <f>(Tabla1[[#This Row],[PRECIO REF BS]]*Tabla1[[#This Row],[PEDIDO ]])</f>
        <v>0</v>
      </c>
    </row>
    <row r="1276" spans="1:17" s="25" customFormat="1" ht="31.5" customHeight="1" x14ac:dyDescent="0.3">
      <c r="A1276" s="33" t="s">
        <v>374</v>
      </c>
      <c r="B1276" s="87">
        <v>7591020006330</v>
      </c>
      <c r="C1276" s="88" t="s">
        <v>2627</v>
      </c>
      <c r="D1276" s="94" t="s">
        <v>2628</v>
      </c>
      <c r="E1276" s="116">
        <v>46387</v>
      </c>
      <c r="F1276" s="90" t="s">
        <v>107</v>
      </c>
      <c r="G1276" s="89" t="s">
        <v>20</v>
      </c>
      <c r="H1276" s="28"/>
      <c r="I1276" s="117">
        <v>30</v>
      </c>
      <c r="J1276" s="117">
        <v>2.5350000000000001</v>
      </c>
      <c r="K1276" s="113"/>
      <c r="L1276" s="48">
        <f>Tabla1[[#This Row],[PRECIO REF        ($)]]-Tabla1[PRECIO REF        ($)]*Tabla1[OFERTA]</f>
        <v>2.5350000000000001</v>
      </c>
      <c r="M1276" s="109">
        <f>$F$3*Tabla1[[#This Row],[PRECIO CON DSCTO]]</f>
        <v>747.74869650000005</v>
      </c>
      <c r="N1276" s="31"/>
      <c r="O1276" s="49"/>
      <c r="P1276" s="30">
        <f>(Tabla1[[#This Row],[PEDIDO ]]*Tabla1[[#This Row],[PRECIO CON DSCTO]])</f>
        <v>0</v>
      </c>
      <c r="Q1276" s="30">
        <f>(Tabla1[[#This Row],[PRECIO REF BS]]*Tabla1[[#This Row],[PEDIDO ]])</f>
        <v>0</v>
      </c>
    </row>
    <row r="1277" spans="1:17" s="25" customFormat="1" ht="31.5" customHeight="1" x14ac:dyDescent="0.3">
      <c r="A1277" s="33" t="s">
        <v>374</v>
      </c>
      <c r="B1277" s="87">
        <v>7591020009386</v>
      </c>
      <c r="C1277" s="88" t="s">
        <v>1008</v>
      </c>
      <c r="D1277" s="156" t="s">
        <v>1015</v>
      </c>
      <c r="E1277" s="116">
        <v>47542</v>
      </c>
      <c r="F1277" s="90" t="s">
        <v>107</v>
      </c>
      <c r="G1277" s="89" t="s">
        <v>20</v>
      </c>
      <c r="H1277" s="28"/>
      <c r="I1277" s="117">
        <v>13</v>
      </c>
      <c r="J1277" s="117">
        <v>4.04</v>
      </c>
      <c r="K1277" s="115"/>
      <c r="L1277" s="48">
        <f>Tabla1[[#This Row],[PRECIO REF        ($)]]-Tabla1[PRECIO REF        ($)]*Tabla1[OFERTA]</f>
        <v>4.04</v>
      </c>
      <c r="M1277" s="109">
        <f>$F$3*Tabla1[[#This Row],[PRECIO CON DSCTO]]</f>
        <v>1191.678396</v>
      </c>
      <c r="N1277" s="31"/>
      <c r="O1277" s="49"/>
      <c r="P1277" s="30">
        <f>(Tabla1[[#This Row],[PEDIDO ]]*Tabla1[[#This Row],[PRECIO CON DSCTO]])</f>
        <v>0</v>
      </c>
      <c r="Q1277" s="30">
        <f>(Tabla1[[#This Row],[PRECIO REF BS]]*Tabla1[[#This Row],[PEDIDO ]])</f>
        <v>0</v>
      </c>
    </row>
    <row r="1278" spans="1:17" s="25" customFormat="1" ht="31.5" customHeight="1" x14ac:dyDescent="0.3">
      <c r="A1278" s="33" t="s">
        <v>374</v>
      </c>
      <c r="B1278" s="87">
        <v>7591020008440</v>
      </c>
      <c r="C1278" s="88" t="s">
        <v>1005</v>
      </c>
      <c r="D1278" s="149" t="s">
        <v>1418</v>
      </c>
      <c r="E1278" s="116">
        <v>47542</v>
      </c>
      <c r="F1278" s="90" t="s">
        <v>107</v>
      </c>
      <c r="G1278" s="89" t="s">
        <v>20</v>
      </c>
      <c r="H1278" s="28"/>
      <c r="I1278" s="117">
        <v>12</v>
      </c>
      <c r="J1278" s="117">
        <v>10.37</v>
      </c>
      <c r="K1278" s="115"/>
      <c r="L1278" s="48">
        <f>Tabla1[[#This Row],[PRECIO REF        ($)]]-Tabla1[PRECIO REF        ($)]*Tabla1[OFERTA]</f>
        <v>10.37</v>
      </c>
      <c r="M1278" s="109">
        <f>$F$3*Tabla1[[#This Row],[PRECIO CON DSCTO]]</f>
        <v>3058.8378629999997</v>
      </c>
      <c r="N1278" s="31"/>
      <c r="O1278" s="49"/>
      <c r="P1278" s="30">
        <f>(Tabla1[[#This Row],[PEDIDO ]]*Tabla1[[#This Row],[PRECIO CON DSCTO]])</f>
        <v>0</v>
      </c>
      <c r="Q1278" s="30">
        <f>(Tabla1[[#This Row],[PRECIO REF BS]]*Tabla1[[#This Row],[PEDIDO ]])</f>
        <v>0</v>
      </c>
    </row>
    <row r="1279" spans="1:17" s="25" customFormat="1" ht="31.5" customHeight="1" x14ac:dyDescent="0.3">
      <c r="A1279" s="33" t="s">
        <v>374</v>
      </c>
      <c r="B1279" s="87">
        <v>7591020003230</v>
      </c>
      <c r="C1279" s="88" t="s">
        <v>2629</v>
      </c>
      <c r="D1279" s="91" t="s">
        <v>2630</v>
      </c>
      <c r="E1279" s="116">
        <v>47726</v>
      </c>
      <c r="F1279" s="90" t="s">
        <v>107</v>
      </c>
      <c r="G1279" s="89" t="s">
        <v>20</v>
      </c>
      <c r="H1279" s="28"/>
      <c r="I1279" s="117">
        <v>60</v>
      </c>
      <c r="J1279" s="117">
        <v>2.3660000000000001</v>
      </c>
      <c r="K1279" s="115"/>
      <c r="L1279" s="48">
        <f>Tabla1[[#This Row],[PRECIO REF        ($)]]-Tabla1[PRECIO REF        ($)]*Tabla1[OFERTA]</f>
        <v>2.3660000000000001</v>
      </c>
      <c r="M1279" s="109">
        <f>$F$3*Tabla1[[#This Row],[PRECIO CON DSCTO]]</f>
        <v>697.89878340000007</v>
      </c>
      <c r="N1279" s="31"/>
      <c r="O1279" s="49"/>
      <c r="P1279" s="30">
        <f>(Tabla1[[#This Row],[PEDIDO ]]*Tabla1[[#This Row],[PRECIO CON DSCTO]])</f>
        <v>0</v>
      </c>
      <c r="Q1279" s="18">
        <f>(Tabla1[[#This Row],[PRECIO REF BS]]*Tabla1[[#This Row],[PEDIDO ]])</f>
        <v>0</v>
      </c>
    </row>
    <row r="1280" spans="1:17" s="25" customFormat="1" ht="31.5" customHeight="1" x14ac:dyDescent="0.3">
      <c r="A1280" s="33" t="s">
        <v>374</v>
      </c>
      <c r="B1280" s="87">
        <v>7594000491645</v>
      </c>
      <c r="C1280" s="88" t="s">
        <v>518</v>
      </c>
      <c r="D1280" s="91" t="s">
        <v>649</v>
      </c>
      <c r="E1280" s="116">
        <v>46476</v>
      </c>
      <c r="F1280" s="139" t="s">
        <v>22</v>
      </c>
      <c r="G1280" s="89" t="s">
        <v>20</v>
      </c>
      <c r="H1280" s="28"/>
      <c r="I1280" s="117">
        <v>6</v>
      </c>
      <c r="J1280" s="117">
        <v>1.01</v>
      </c>
      <c r="K1280" s="113"/>
      <c r="L1280" s="48">
        <f>Tabla1[[#This Row],[PRECIO REF        ($)]]-Tabla1[PRECIO REF        ($)]*Tabla1[OFERTA]</f>
        <v>1.01</v>
      </c>
      <c r="M1280" s="109">
        <f>$F$3*Tabla1[[#This Row],[PRECIO CON DSCTO]]</f>
        <v>297.91959900000001</v>
      </c>
      <c r="N1280" s="31"/>
      <c r="O1280" s="49"/>
      <c r="P1280" s="30">
        <f>(Tabla1[[#This Row],[PEDIDO ]]*Tabla1[[#This Row],[PRECIO CON DSCTO]])</f>
        <v>0</v>
      </c>
      <c r="Q1280" s="18">
        <f>(Tabla1[[#This Row],[PRECIO REF BS]]*Tabla1[[#This Row],[PEDIDO ]])</f>
        <v>0</v>
      </c>
    </row>
    <row r="1281" spans="1:17" s="25" customFormat="1" ht="31.5" customHeight="1" x14ac:dyDescent="0.3">
      <c r="A1281" s="50" t="s">
        <v>374</v>
      </c>
      <c r="B1281" s="87">
        <v>7592803002365</v>
      </c>
      <c r="C1281" s="88" t="s">
        <v>602</v>
      </c>
      <c r="D1281" s="149" t="s">
        <v>1160</v>
      </c>
      <c r="E1281" s="116">
        <v>46568</v>
      </c>
      <c r="F1281" s="88" t="s">
        <v>116</v>
      </c>
      <c r="G1281" s="89" t="s">
        <v>20</v>
      </c>
      <c r="H1281" s="28"/>
      <c r="I1281" s="117">
        <v>52</v>
      </c>
      <c r="J1281" s="117">
        <v>1.77</v>
      </c>
      <c r="K1281" s="113"/>
      <c r="L1281" s="29">
        <f>Tabla1[[#This Row],[PRECIO REF        ($)]]-Tabla1[PRECIO REF        ($)]*Tabla1[OFERTA]</f>
        <v>1.77</v>
      </c>
      <c r="M1281" s="109">
        <f>$F$3*Tabla1[[#This Row],[PRECIO CON DSCTO]]</f>
        <v>522.096723</v>
      </c>
      <c r="N1281" s="31"/>
      <c r="O1281" s="32"/>
      <c r="P1281" s="30">
        <f>(Tabla1[[#This Row],[PEDIDO ]]*Tabla1[[#This Row],[PRECIO CON DSCTO]])</f>
        <v>0</v>
      </c>
      <c r="Q1281" s="30">
        <f>(Tabla1[[#This Row],[PRECIO REF BS]]*Tabla1[[#This Row],[PEDIDO ]])</f>
        <v>0</v>
      </c>
    </row>
    <row r="1282" spans="1:17" s="25" customFormat="1" ht="31.5" customHeight="1" x14ac:dyDescent="0.3">
      <c r="A1282" s="50" t="s">
        <v>374</v>
      </c>
      <c r="B1282" s="87">
        <v>7703712030787</v>
      </c>
      <c r="C1282" s="88" t="s">
        <v>507</v>
      </c>
      <c r="D1282" s="151" t="s">
        <v>508</v>
      </c>
      <c r="E1282" s="116">
        <v>46356</v>
      </c>
      <c r="F1282" s="96" t="s">
        <v>51</v>
      </c>
      <c r="G1282" s="89" t="s">
        <v>20</v>
      </c>
      <c r="H1282" s="28"/>
      <c r="I1282" s="117">
        <v>415</v>
      </c>
      <c r="J1282" s="117">
        <v>1.1639999999999999</v>
      </c>
      <c r="K1282" s="113"/>
      <c r="L1282" s="29">
        <f>Tabla1[[#This Row],[PRECIO REF        ($)]]-Tabla1[PRECIO REF        ($)]*Tabla1[OFERTA]</f>
        <v>1.1639999999999999</v>
      </c>
      <c r="M1282" s="109">
        <f>$F$3*Tabla1[[#This Row],[PRECIO CON DSCTO]]</f>
        <v>343.34496359999997</v>
      </c>
      <c r="N1282" s="31"/>
      <c r="O1282" s="32"/>
      <c r="P1282" s="30">
        <f>(Tabla1[[#This Row],[PEDIDO ]]*Tabla1[[#This Row],[PRECIO CON DSCTO]])</f>
        <v>0</v>
      </c>
      <c r="Q1282" s="30">
        <f>(Tabla1[[#This Row],[PRECIO REF BS]]*Tabla1[[#This Row],[PEDIDO ]])</f>
        <v>0</v>
      </c>
    </row>
    <row r="1283" spans="1:17" s="25" customFormat="1" ht="31.5" customHeight="1" x14ac:dyDescent="0.3">
      <c r="A1283" s="50" t="s">
        <v>374</v>
      </c>
      <c r="B1283" s="87">
        <v>7594001101642</v>
      </c>
      <c r="C1283" s="88" t="s">
        <v>988</v>
      </c>
      <c r="D1283" s="162" t="s">
        <v>996</v>
      </c>
      <c r="E1283" s="116">
        <v>46507</v>
      </c>
      <c r="F1283" s="150" t="s">
        <v>119</v>
      </c>
      <c r="G1283" s="89" t="s">
        <v>20</v>
      </c>
      <c r="H1283" s="28" t="s">
        <v>2632</v>
      </c>
      <c r="I1283" s="117">
        <v>38</v>
      </c>
      <c r="J1283" s="117">
        <v>1.7</v>
      </c>
      <c r="K1283" s="113"/>
      <c r="L1283" s="29">
        <f>Tabla1[[#This Row],[PRECIO REF        ($)]]-Tabla1[PRECIO REF        ($)]*Tabla1[OFERTA]</f>
        <v>1.7</v>
      </c>
      <c r="M1283" s="109">
        <f>$F$3*Tabla1[[#This Row],[PRECIO CON DSCTO]]</f>
        <v>501.44882999999999</v>
      </c>
      <c r="N1283" s="31"/>
      <c r="O1283" s="32"/>
      <c r="P1283" s="30">
        <f>(Tabla1[[#This Row],[PEDIDO ]]*Tabla1[[#This Row],[PRECIO CON DSCTO]])</f>
        <v>0</v>
      </c>
      <c r="Q1283" s="30">
        <f>(Tabla1[[#This Row],[PRECIO REF BS]]*Tabla1[[#This Row],[PEDIDO ]])</f>
        <v>0</v>
      </c>
    </row>
    <row r="1284" spans="1:17" s="25" customFormat="1" ht="31.5" customHeight="1" x14ac:dyDescent="0.3">
      <c r="A1284" s="33" t="s">
        <v>374</v>
      </c>
      <c r="B1284" s="87">
        <v>7594001101659</v>
      </c>
      <c r="C1284" s="88" t="s">
        <v>2249</v>
      </c>
      <c r="D1284" s="162" t="s">
        <v>2250</v>
      </c>
      <c r="E1284" s="116">
        <v>46660</v>
      </c>
      <c r="F1284" s="150" t="s">
        <v>119</v>
      </c>
      <c r="G1284" s="89" t="s">
        <v>20</v>
      </c>
      <c r="H1284" s="28" t="s">
        <v>2632</v>
      </c>
      <c r="I1284" s="117">
        <v>139</v>
      </c>
      <c r="J1284" s="117">
        <v>2.66</v>
      </c>
      <c r="K1284" s="115"/>
      <c r="L1284" s="48">
        <f>Tabla1[[#This Row],[PRECIO REF        ($)]]-Tabla1[PRECIO REF        ($)]*Tabla1[OFERTA]</f>
        <v>2.66</v>
      </c>
      <c r="M1284" s="109">
        <f>$F$3*Tabla1[[#This Row],[PRECIO CON DSCTO]]</f>
        <v>784.61993400000006</v>
      </c>
      <c r="N1284" s="31"/>
      <c r="O1284" s="49"/>
      <c r="P1284" s="30">
        <f>(Tabla1[[#This Row],[PEDIDO ]]*Tabla1[[#This Row],[PRECIO CON DSCTO]])</f>
        <v>0</v>
      </c>
      <c r="Q1284" s="30">
        <f>(Tabla1[[#This Row],[PRECIO REF BS]]*Tabla1[[#This Row],[PEDIDO ]])</f>
        <v>0</v>
      </c>
    </row>
    <row r="1285" spans="1:17" s="25" customFormat="1" ht="31.5" customHeight="1" x14ac:dyDescent="0.3">
      <c r="A1285" s="33" t="s">
        <v>374</v>
      </c>
      <c r="B1285" s="87">
        <v>7594001101413</v>
      </c>
      <c r="C1285" s="88" t="s">
        <v>1847</v>
      </c>
      <c r="D1285" s="100" t="s">
        <v>1848</v>
      </c>
      <c r="E1285" s="116">
        <v>47026</v>
      </c>
      <c r="F1285" s="150" t="s">
        <v>119</v>
      </c>
      <c r="G1285" s="89" t="s">
        <v>20</v>
      </c>
      <c r="H1285" s="28" t="s">
        <v>2632</v>
      </c>
      <c r="I1285" s="117">
        <v>41</v>
      </c>
      <c r="J1285" s="117">
        <v>0.83770999999999995</v>
      </c>
      <c r="K1285" s="113"/>
      <c r="L1285" s="48">
        <f>Tabla1[[#This Row],[PRECIO REF        ($)]]-Tabla1[PRECIO REF        ($)]*Tabla1[OFERTA]</f>
        <v>0.83770999999999995</v>
      </c>
      <c r="M1285" s="109">
        <f>$F$3*Tabla1[[#This Row],[PRECIO CON DSCTO]]</f>
        <v>247.09923492899998</v>
      </c>
      <c r="N1285" s="31"/>
      <c r="O1285" s="49"/>
      <c r="P1285" s="30">
        <f>(Tabla1[[#This Row],[PEDIDO ]]*Tabla1[[#This Row],[PRECIO CON DSCTO]])</f>
        <v>0</v>
      </c>
      <c r="Q1285" s="30">
        <f>(Tabla1[[#This Row],[PRECIO REF BS]]*Tabla1[[#This Row],[PEDIDO ]])</f>
        <v>0</v>
      </c>
    </row>
    <row r="1286" spans="1:17" s="25" customFormat="1" ht="31.5" customHeight="1" x14ac:dyDescent="0.3">
      <c r="A1286" s="33" t="s">
        <v>374</v>
      </c>
      <c r="B1286" s="87">
        <v>7594001101420</v>
      </c>
      <c r="C1286" s="88" t="s">
        <v>2251</v>
      </c>
      <c r="D1286" s="100" t="s">
        <v>2252</v>
      </c>
      <c r="E1286" s="116">
        <v>47056</v>
      </c>
      <c r="F1286" s="150" t="s">
        <v>119</v>
      </c>
      <c r="G1286" s="89" t="s">
        <v>20</v>
      </c>
      <c r="H1286" s="28" t="s">
        <v>2632</v>
      </c>
      <c r="I1286" s="117">
        <v>135</v>
      </c>
      <c r="J1286" s="117">
        <v>1.71</v>
      </c>
      <c r="K1286" s="113"/>
      <c r="L1286" s="48">
        <f>Tabla1[[#This Row],[PRECIO REF        ($)]]-Tabla1[PRECIO REF        ($)]*Tabla1[OFERTA]</f>
        <v>1.71</v>
      </c>
      <c r="M1286" s="109">
        <f>$F$3*Tabla1[[#This Row],[PRECIO CON DSCTO]]</f>
        <v>504.398529</v>
      </c>
      <c r="N1286" s="31"/>
      <c r="O1286" s="49"/>
      <c r="P1286" s="30">
        <f>(Tabla1[[#This Row],[PEDIDO ]]*Tabla1[[#This Row],[PRECIO CON DSCTO]])</f>
        <v>0</v>
      </c>
      <c r="Q1286" s="18">
        <f>(Tabla1[[#This Row],[PRECIO REF BS]]*Tabla1[[#This Row],[PEDIDO ]])</f>
        <v>0</v>
      </c>
    </row>
    <row r="1287" spans="1:17" s="25" customFormat="1" ht="31.5" customHeight="1" x14ac:dyDescent="0.3">
      <c r="A1287" s="33" t="s">
        <v>374</v>
      </c>
      <c r="B1287" s="87">
        <v>7592803004314</v>
      </c>
      <c r="C1287" s="88" t="s">
        <v>2316</v>
      </c>
      <c r="D1287" s="165" t="s">
        <v>2317</v>
      </c>
      <c r="E1287" s="116">
        <v>46690</v>
      </c>
      <c r="F1287" s="88" t="s">
        <v>116</v>
      </c>
      <c r="G1287" s="89" t="s">
        <v>20</v>
      </c>
      <c r="H1287" s="28"/>
      <c r="I1287" s="117">
        <v>31</v>
      </c>
      <c r="J1287" s="117">
        <v>16.010000000000002</v>
      </c>
      <c r="K1287" s="113"/>
      <c r="L1287" s="48">
        <f>Tabla1[[#This Row],[PRECIO REF        ($)]]-Tabla1[PRECIO REF        ($)]*Tabla1[OFERTA]</f>
        <v>16.010000000000002</v>
      </c>
      <c r="M1287" s="109">
        <f>$F$3*Tabla1[[#This Row],[PRECIO CON DSCTO]]</f>
        <v>4722.4680990000006</v>
      </c>
      <c r="N1287" s="31"/>
      <c r="O1287" s="49"/>
      <c r="P1287" s="30">
        <f>(Tabla1[[#This Row],[PEDIDO ]]*Tabla1[[#This Row],[PRECIO CON DSCTO]])</f>
        <v>0</v>
      </c>
      <c r="Q1287" s="30">
        <f>(Tabla1[[#This Row],[PRECIO REF BS]]*Tabla1[[#This Row],[PEDIDO ]])</f>
        <v>0</v>
      </c>
    </row>
    <row r="1288" spans="1:17" s="25" customFormat="1" ht="31.5" customHeight="1" x14ac:dyDescent="0.3">
      <c r="A1288" s="33" t="s">
        <v>374</v>
      </c>
      <c r="B1288" s="87">
        <v>7592803004321</v>
      </c>
      <c r="C1288" s="88" t="s">
        <v>2318</v>
      </c>
      <c r="D1288" s="160" t="s">
        <v>2319</v>
      </c>
      <c r="E1288" s="116">
        <v>46690</v>
      </c>
      <c r="F1288" s="88" t="s">
        <v>116</v>
      </c>
      <c r="G1288" s="89" t="s">
        <v>20</v>
      </c>
      <c r="H1288" s="28"/>
      <c r="I1288" s="117">
        <v>40</v>
      </c>
      <c r="J1288" s="117">
        <v>21.62</v>
      </c>
      <c r="K1288" s="113"/>
      <c r="L1288" s="48">
        <f>Tabla1[[#This Row],[PRECIO REF        ($)]]-Tabla1[PRECIO REF        ($)]*Tabla1[OFERTA]</f>
        <v>21.62</v>
      </c>
      <c r="M1288" s="109">
        <f>$F$3*Tabla1[[#This Row],[PRECIO CON DSCTO]]</f>
        <v>6377.2492380000003</v>
      </c>
      <c r="N1288" s="31"/>
      <c r="O1288" s="49"/>
      <c r="P1288" s="30">
        <f>(Tabla1[[#This Row],[PEDIDO ]]*Tabla1[[#This Row],[PRECIO CON DSCTO]])</f>
        <v>0</v>
      </c>
      <c r="Q1288" s="30">
        <f>(Tabla1[[#This Row],[PRECIO REF BS]]*Tabla1[[#This Row],[PEDIDO ]])</f>
        <v>0</v>
      </c>
    </row>
    <row r="1289" spans="1:17" s="25" customFormat="1" ht="31.5" customHeight="1" x14ac:dyDescent="0.3">
      <c r="A1289" s="33" t="s">
        <v>374</v>
      </c>
      <c r="B1289" s="87">
        <v>7592803001603</v>
      </c>
      <c r="C1289" s="88" t="s">
        <v>1581</v>
      </c>
      <c r="D1289" s="151" t="s">
        <v>1582</v>
      </c>
      <c r="E1289" s="116">
        <v>47026</v>
      </c>
      <c r="F1289" s="88" t="s">
        <v>116</v>
      </c>
      <c r="G1289" s="89" t="s">
        <v>20</v>
      </c>
      <c r="H1289" s="28"/>
      <c r="I1289" s="117">
        <v>8</v>
      </c>
      <c r="J1289" s="117">
        <v>4.8</v>
      </c>
      <c r="K1289" s="113"/>
      <c r="L1289" s="48">
        <f>Tabla1[[#This Row],[PRECIO REF        ($)]]-Tabla1[PRECIO REF        ($)]*Tabla1[OFERTA]</f>
        <v>4.8</v>
      </c>
      <c r="M1289" s="109">
        <f>$F$3*Tabla1[[#This Row],[PRECIO CON DSCTO]]</f>
        <v>1415.8555199999998</v>
      </c>
      <c r="N1289" s="31"/>
      <c r="O1289" s="49"/>
      <c r="P1289" s="30">
        <f>(Tabla1[[#This Row],[PEDIDO ]]*Tabla1[[#This Row],[PRECIO CON DSCTO]])</f>
        <v>0</v>
      </c>
      <c r="Q1289" s="30">
        <f>(Tabla1[[#This Row],[PRECIO REF BS]]*Tabla1[[#This Row],[PEDIDO ]])</f>
        <v>0</v>
      </c>
    </row>
    <row r="1290" spans="1:17" s="25" customFormat="1" ht="31.5" customHeight="1" x14ac:dyDescent="0.3">
      <c r="A1290" s="33" t="s">
        <v>374</v>
      </c>
      <c r="B1290" s="87">
        <v>7597758001364</v>
      </c>
      <c r="C1290" s="88" t="s">
        <v>1658</v>
      </c>
      <c r="D1290" s="157" t="s">
        <v>1659</v>
      </c>
      <c r="E1290" s="116">
        <v>46721</v>
      </c>
      <c r="F1290" s="97" t="s">
        <v>26</v>
      </c>
      <c r="G1290" s="89" t="s">
        <v>20</v>
      </c>
      <c r="H1290" s="28"/>
      <c r="I1290" s="117">
        <v>31</v>
      </c>
      <c r="J1290" s="117">
        <v>1.37</v>
      </c>
      <c r="K1290" s="115"/>
      <c r="L1290" s="48">
        <f>Tabla1[[#This Row],[PRECIO REF        ($)]]-Tabla1[PRECIO REF        ($)]*Tabla1[OFERTA]</f>
        <v>1.37</v>
      </c>
      <c r="M1290" s="109">
        <f>$F$3*Tabla1[[#This Row],[PRECIO CON DSCTO]]</f>
        <v>404.10876300000001</v>
      </c>
      <c r="N1290" s="31"/>
      <c r="O1290" s="49"/>
      <c r="P1290" s="30">
        <f>(Tabla1[[#This Row],[PEDIDO ]]*Tabla1[[#This Row],[PRECIO CON DSCTO]])</f>
        <v>0</v>
      </c>
      <c r="Q1290" s="30">
        <f>(Tabla1[[#This Row],[PRECIO REF BS]]*Tabla1[[#This Row],[PEDIDO ]])</f>
        <v>0</v>
      </c>
    </row>
    <row r="1291" spans="1:17" s="25" customFormat="1" ht="31.5" customHeight="1" x14ac:dyDescent="0.3">
      <c r="A1291" s="33" t="s">
        <v>374</v>
      </c>
      <c r="B1291" s="87">
        <v>7597758001340</v>
      </c>
      <c r="C1291" s="88" t="s">
        <v>1028</v>
      </c>
      <c r="D1291" s="104" t="s">
        <v>1038</v>
      </c>
      <c r="E1291" s="116">
        <v>46356</v>
      </c>
      <c r="F1291" s="97" t="s">
        <v>26</v>
      </c>
      <c r="G1291" s="89" t="s">
        <v>20</v>
      </c>
      <c r="H1291" s="28"/>
      <c r="I1291" s="117">
        <v>9</v>
      </c>
      <c r="J1291" s="117">
        <v>8.92</v>
      </c>
      <c r="K1291" s="115"/>
      <c r="L1291" s="48">
        <f>Tabla1[[#This Row],[PRECIO REF        ($)]]-Tabla1[PRECIO REF        ($)]*Tabla1[OFERTA]</f>
        <v>8.92</v>
      </c>
      <c r="M1291" s="109">
        <f>$F$3*Tabla1[[#This Row],[PRECIO CON DSCTO]]</f>
        <v>2631.1315079999999</v>
      </c>
      <c r="N1291" s="31"/>
      <c r="O1291" s="49"/>
      <c r="P1291" s="30">
        <f>(Tabla1[[#This Row],[PEDIDO ]]*Tabla1[[#This Row],[PRECIO CON DSCTO]])</f>
        <v>0</v>
      </c>
      <c r="Q1291" s="18">
        <f>(Tabla1[[#This Row],[PRECIO REF BS]]*Tabla1[[#This Row],[PEDIDO ]])</f>
        <v>0</v>
      </c>
    </row>
    <row r="1292" spans="1:17" s="25" customFormat="1" ht="31.5" customHeight="1" x14ac:dyDescent="0.3">
      <c r="A1292" s="33" t="s">
        <v>374</v>
      </c>
      <c r="B1292" s="87">
        <v>7597758001562</v>
      </c>
      <c r="C1292" s="88" t="s">
        <v>585</v>
      </c>
      <c r="D1292" s="176" t="s">
        <v>1751</v>
      </c>
      <c r="E1292" s="116">
        <v>46660</v>
      </c>
      <c r="F1292" s="97" t="s">
        <v>26</v>
      </c>
      <c r="G1292" s="89" t="s">
        <v>20</v>
      </c>
      <c r="H1292" s="28"/>
      <c r="I1292" s="117">
        <v>74</v>
      </c>
      <c r="J1292" s="117">
        <v>2.59</v>
      </c>
      <c r="K1292" s="113"/>
      <c r="L1292" s="48">
        <f>Tabla1[[#This Row],[PRECIO REF        ($)]]-Tabla1[PRECIO REF        ($)]*Tabla1[OFERTA]</f>
        <v>2.59</v>
      </c>
      <c r="M1292" s="109">
        <f>$F$3*Tabla1[[#This Row],[PRECIO CON DSCTO]]</f>
        <v>763.97204099999999</v>
      </c>
      <c r="N1292" s="31"/>
      <c r="O1292" s="49"/>
      <c r="P1292" s="30">
        <f>(Tabla1[[#This Row],[PEDIDO ]]*Tabla1[[#This Row],[PRECIO CON DSCTO]])</f>
        <v>0</v>
      </c>
      <c r="Q1292" s="30">
        <f>(Tabla1[[#This Row],[PRECIO REF BS]]*Tabla1[[#This Row],[PEDIDO ]])</f>
        <v>0</v>
      </c>
    </row>
    <row r="1293" spans="1:17" s="25" customFormat="1" ht="31.5" customHeight="1" x14ac:dyDescent="0.3">
      <c r="A1293" s="33" t="s">
        <v>374</v>
      </c>
      <c r="B1293" s="87">
        <v>7591619519029</v>
      </c>
      <c r="C1293" s="88" t="s">
        <v>695</v>
      </c>
      <c r="D1293" s="145" t="s">
        <v>696</v>
      </c>
      <c r="E1293" s="116">
        <v>47238</v>
      </c>
      <c r="F1293" s="139" t="s">
        <v>22</v>
      </c>
      <c r="G1293" s="89" t="s">
        <v>20</v>
      </c>
      <c r="H1293" s="28"/>
      <c r="I1293" s="117">
        <v>3</v>
      </c>
      <c r="J1293" s="117">
        <v>1.0900000000000001</v>
      </c>
      <c r="K1293" s="113"/>
      <c r="L1293" s="48">
        <f>Tabla1[[#This Row],[PRECIO REF        ($)]]-Tabla1[PRECIO REF        ($)]*Tabla1[OFERTA]</f>
        <v>1.0900000000000001</v>
      </c>
      <c r="M1293" s="109">
        <f>$F$3*Tabla1[[#This Row],[PRECIO CON DSCTO]]</f>
        <v>321.51719100000003</v>
      </c>
      <c r="N1293" s="31"/>
      <c r="O1293" s="49"/>
      <c r="P1293" s="30">
        <f>(Tabla1[[#This Row],[PEDIDO ]]*Tabla1[[#This Row],[PRECIO CON DSCTO]])</f>
        <v>0</v>
      </c>
      <c r="Q1293" s="18">
        <f>(Tabla1[[#This Row],[PRECIO REF BS]]*Tabla1[[#This Row],[PEDIDO ]])</f>
        <v>0</v>
      </c>
    </row>
    <row r="1294" spans="1:17" s="25" customFormat="1" ht="31.5" customHeight="1" x14ac:dyDescent="0.3">
      <c r="A1294" s="33" t="s">
        <v>374</v>
      </c>
      <c r="B1294" s="87">
        <v>7594001102243</v>
      </c>
      <c r="C1294" s="88" t="s">
        <v>2002</v>
      </c>
      <c r="D1294" s="149" t="s">
        <v>2003</v>
      </c>
      <c r="E1294" s="116">
        <v>46507</v>
      </c>
      <c r="F1294" s="150" t="s">
        <v>119</v>
      </c>
      <c r="G1294" s="89" t="s">
        <v>20</v>
      </c>
      <c r="H1294" s="28" t="s">
        <v>2632</v>
      </c>
      <c r="I1294" s="117">
        <v>94</v>
      </c>
      <c r="J1294" s="117">
        <v>0.53</v>
      </c>
      <c r="K1294" s="115"/>
      <c r="L1294" s="48">
        <f>Tabla1[[#This Row],[PRECIO REF        ($)]]-Tabla1[PRECIO REF        ($)]*Tabla1[OFERTA]</f>
        <v>0.53</v>
      </c>
      <c r="M1294" s="110">
        <f>$F$3*Tabla1[[#This Row],[PRECIO CON DSCTO]]</f>
        <v>156.334047</v>
      </c>
      <c r="N1294" s="31"/>
      <c r="O1294" s="32"/>
      <c r="P1294" s="51">
        <f>(Tabla1[[#This Row],[PEDIDO ]]*Tabla1[[#This Row],[PRECIO CON DSCTO]])</f>
        <v>0</v>
      </c>
      <c r="Q1294" s="18">
        <f>(Tabla1[[#This Row],[PRECIO REF BS]]*Tabla1[[#This Row],[PEDIDO ]])</f>
        <v>0</v>
      </c>
    </row>
    <row r="1295" spans="1:17" ht="30" customHeight="1" x14ac:dyDescent="0.3">
      <c r="A1295" s="33" t="s">
        <v>374</v>
      </c>
      <c r="B1295" s="87">
        <v>7599794000028</v>
      </c>
      <c r="C1295" s="88" t="s">
        <v>404</v>
      </c>
      <c r="D1295" s="94" t="s">
        <v>1457</v>
      </c>
      <c r="E1295" s="116">
        <v>46538</v>
      </c>
      <c r="F1295" s="90" t="s">
        <v>101</v>
      </c>
      <c r="G1295" s="89" t="s">
        <v>20</v>
      </c>
      <c r="H1295" s="28" t="s">
        <v>2632</v>
      </c>
      <c r="I1295" s="117">
        <v>17</v>
      </c>
      <c r="J1295" s="117">
        <v>3.28912</v>
      </c>
      <c r="K1295" s="131"/>
      <c r="L1295" s="132">
        <f>Tabla1[[#This Row],[PRECIO REF        ($)]]-Tabla1[PRECIO REF        ($)]*Tabla1[OFERTA]</f>
        <v>3.28912</v>
      </c>
      <c r="M1295" s="133">
        <f>$F$3*Tabla1[[#This Row],[PRECIO CON DSCTO]]</f>
        <v>970.19139748800001</v>
      </c>
      <c r="N1295" s="134"/>
      <c r="O1295" s="135"/>
      <c r="P1295" s="136">
        <f>(Tabla1[[#This Row],[PEDIDO ]]*Tabla1[[#This Row],[PRECIO CON DSCTO]])</f>
        <v>0</v>
      </c>
      <c r="Q1295" s="137">
        <f>(Tabla1[[#This Row],[PRECIO REF BS]]*Tabla1[[#This Row],[PEDIDO ]])</f>
        <v>0</v>
      </c>
    </row>
    <row r="1296" spans="1:17" ht="30" customHeight="1" x14ac:dyDescent="0.3">
      <c r="A1296" s="33" t="s">
        <v>374</v>
      </c>
      <c r="B1296" s="89"/>
      <c r="C1296" s="88" t="s">
        <v>1849</v>
      </c>
      <c r="D1296" s="147" t="s">
        <v>1964</v>
      </c>
      <c r="E1296" s="116">
        <v>46934</v>
      </c>
      <c r="F1296" s="150" t="s">
        <v>119</v>
      </c>
      <c r="G1296" s="89" t="s">
        <v>20</v>
      </c>
      <c r="H1296" s="28" t="s">
        <v>2632</v>
      </c>
      <c r="I1296" s="117">
        <v>23</v>
      </c>
      <c r="J1296" s="117">
        <v>4.57</v>
      </c>
      <c r="K1296" s="131"/>
      <c r="L1296" s="132">
        <f>Tabla1[[#This Row],[PRECIO REF        ($)]]-Tabla1[PRECIO REF        ($)]*Tabla1[OFERTA]</f>
        <v>4.57</v>
      </c>
      <c r="M1296" s="133">
        <f>$F$3*Tabla1[[#This Row],[PRECIO CON DSCTO]]</f>
        <v>1348.0124430000001</v>
      </c>
      <c r="N1296" s="134"/>
      <c r="O1296" s="135"/>
      <c r="P1296" s="136">
        <f>(Tabla1[[#This Row],[PEDIDO ]]*Tabla1[[#This Row],[PRECIO CON DSCTO]])</f>
        <v>0</v>
      </c>
      <c r="Q1296" s="137">
        <f>(Tabla1[[#This Row],[PRECIO REF BS]]*Tabla1[[#This Row],[PEDIDO ]])</f>
        <v>0</v>
      </c>
    </row>
    <row r="1297" spans="1:17" ht="30" customHeight="1" x14ac:dyDescent="0.3">
      <c r="A1297" s="33" t="s">
        <v>374</v>
      </c>
      <c r="B1297" s="87">
        <v>7598176000069</v>
      </c>
      <c r="C1297" s="88" t="s">
        <v>544</v>
      </c>
      <c r="D1297" s="146" t="s">
        <v>545</v>
      </c>
      <c r="E1297" s="116">
        <v>46418</v>
      </c>
      <c r="F1297" s="154" t="s">
        <v>105</v>
      </c>
      <c r="G1297" s="89" t="s">
        <v>20</v>
      </c>
      <c r="H1297" s="28"/>
      <c r="I1297" s="117">
        <v>61</v>
      </c>
      <c r="J1297" s="117">
        <v>4.84</v>
      </c>
      <c r="K1297" s="131"/>
      <c r="L1297" s="132">
        <f>Tabla1[[#This Row],[PRECIO REF        ($)]]-Tabla1[PRECIO REF        ($)]*Tabla1[OFERTA]</f>
        <v>4.84</v>
      </c>
      <c r="M1297" s="133">
        <f>$F$3*Tabla1[[#This Row],[PRECIO CON DSCTO]]</f>
        <v>1427.6543159999999</v>
      </c>
      <c r="N1297" s="134"/>
      <c r="O1297" s="135"/>
      <c r="P1297" s="136">
        <f>(Tabla1[[#This Row],[PEDIDO ]]*Tabla1[[#This Row],[PRECIO CON DSCTO]])</f>
        <v>0</v>
      </c>
      <c r="Q1297" s="137">
        <f>(Tabla1[[#This Row],[PRECIO REF BS]]*Tabla1[[#This Row],[PEDIDO ]])</f>
        <v>0</v>
      </c>
    </row>
    <row r="1298" spans="1:17" ht="30" customHeight="1" x14ac:dyDescent="0.3">
      <c r="A1298" s="33" t="s">
        <v>374</v>
      </c>
      <c r="B1298" s="89"/>
      <c r="C1298" s="88" t="s">
        <v>1850</v>
      </c>
      <c r="D1298" s="174" t="s">
        <v>1965</v>
      </c>
      <c r="E1298" s="116">
        <v>46964</v>
      </c>
      <c r="F1298" s="150" t="s">
        <v>119</v>
      </c>
      <c r="G1298" s="89" t="s">
        <v>20</v>
      </c>
      <c r="H1298" s="28" t="s">
        <v>2632</v>
      </c>
      <c r="I1298" s="117">
        <v>5</v>
      </c>
      <c r="J1298" s="117">
        <v>15.28</v>
      </c>
      <c r="K1298" s="131"/>
      <c r="L1298" s="132">
        <f>Tabla1[[#This Row],[PRECIO REF        ($)]]-Tabla1[PRECIO REF        ($)]*Tabla1[OFERTA]</f>
        <v>15.28</v>
      </c>
      <c r="M1298" s="133">
        <f>$F$3*Tabla1[[#This Row],[PRECIO CON DSCTO]]</f>
        <v>4507.1400720000001</v>
      </c>
      <c r="N1298" s="134"/>
      <c r="O1298" s="135"/>
      <c r="P1298" s="136">
        <f>(Tabla1[[#This Row],[PEDIDO ]]*Tabla1[[#This Row],[PRECIO CON DSCTO]])</f>
        <v>0</v>
      </c>
      <c r="Q1298" s="137">
        <f>(Tabla1[[#This Row],[PRECIO REF BS]]*Tabla1[[#This Row],[PEDIDO ]])</f>
        <v>0</v>
      </c>
    </row>
    <row r="1299" spans="1:17" ht="30" customHeight="1" x14ac:dyDescent="0.3">
      <c r="A1299" s="33" t="s">
        <v>374</v>
      </c>
      <c r="B1299" s="87">
        <v>8904210707105</v>
      </c>
      <c r="C1299" s="88" t="s">
        <v>2320</v>
      </c>
      <c r="D1299" s="104" t="s">
        <v>2321</v>
      </c>
      <c r="E1299" s="116">
        <v>46904</v>
      </c>
      <c r="F1299" s="90" t="s">
        <v>101</v>
      </c>
      <c r="G1299" s="89" t="s">
        <v>20</v>
      </c>
      <c r="H1299" s="28" t="s">
        <v>2632</v>
      </c>
      <c r="I1299" s="117">
        <v>85</v>
      </c>
      <c r="J1299" s="117">
        <v>3.3756300000000001</v>
      </c>
      <c r="K1299" s="131"/>
      <c r="L1299" s="132">
        <f>Tabla1[[#This Row],[PRECIO REF        ($)]]-Tabla1[PRECIO REF        ($)]*Tabla1[OFERTA]</f>
        <v>3.3756300000000001</v>
      </c>
      <c r="M1299" s="133">
        <f>$F$3*Tabla1[[#This Row],[PRECIO CON DSCTO]]</f>
        <v>995.70924353700002</v>
      </c>
      <c r="N1299" s="134"/>
      <c r="O1299" s="135"/>
      <c r="P1299" s="136">
        <f>(Tabla1[[#This Row],[PEDIDO ]]*Tabla1[[#This Row],[PRECIO CON DSCTO]])</f>
        <v>0</v>
      </c>
      <c r="Q1299" s="137">
        <f>(Tabla1[[#This Row],[PRECIO REF BS]]*Tabla1[[#This Row],[PEDIDO ]])</f>
        <v>0</v>
      </c>
    </row>
    <row r="1300" spans="1:17" ht="30" customHeight="1" x14ac:dyDescent="0.3">
      <c r="A1300" s="33" t="s">
        <v>374</v>
      </c>
      <c r="B1300" s="87">
        <v>8904210707099</v>
      </c>
      <c r="C1300" s="88" t="s">
        <v>2322</v>
      </c>
      <c r="D1300" s="95" t="s">
        <v>2323</v>
      </c>
      <c r="E1300" s="116">
        <v>46904</v>
      </c>
      <c r="F1300" s="90" t="s">
        <v>101</v>
      </c>
      <c r="G1300" s="89" t="s">
        <v>20</v>
      </c>
      <c r="H1300" s="28" t="s">
        <v>2632</v>
      </c>
      <c r="I1300" s="117">
        <v>56</v>
      </c>
      <c r="J1300" s="117">
        <v>6.8419299999999996</v>
      </c>
      <c r="K1300" s="131"/>
      <c r="L1300" s="132">
        <f>Tabla1[[#This Row],[PRECIO REF        ($)]]-Tabla1[PRECIO REF        ($)]*Tabla1[OFERTA]</f>
        <v>6.8419299999999996</v>
      </c>
      <c r="M1300" s="133">
        <f>$F$3*Tabla1[[#This Row],[PRECIO CON DSCTO]]</f>
        <v>2018.163407907</v>
      </c>
      <c r="N1300" s="134"/>
      <c r="O1300" s="135"/>
      <c r="P1300" s="136">
        <f>(Tabla1[[#This Row],[PEDIDO ]]*Tabla1[[#This Row],[PRECIO CON DSCTO]])</f>
        <v>0</v>
      </c>
      <c r="Q1300" s="137">
        <f>(Tabla1[[#This Row],[PRECIO REF BS]]*Tabla1[[#This Row],[PEDIDO ]])</f>
        <v>0</v>
      </c>
    </row>
    <row r="1301" spans="1:17" ht="30" customHeight="1" x14ac:dyDescent="0.3">
      <c r="A1301" s="33" t="s">
        <v>374</v>
      </c>
      <c r="B1301" s="87">
        <v>7594001100539</v>
      </c>
      <c r="C1301" s="88" t="s">
        <v>1851</v>
      </c>
      <c r="D1301" s="93" t="s">
        <v>1852</v>
      </c>
      <c r="E1301" s="116">
        <v>46995</v>
      </c>
      <c r="F1301" s="150" t="s">
        <v>119</v>
      </c>
      <c r="G1301" s="89" t="s">
        <v>20</v>
      </c>
      <c r="H1301" s="28" t="s">
        <v>2632</v>
      </c>
      <c r="I1301" s="117">
        <v>60</v>
      </c>
      <c r="J1301" s="117">
        <v>2.5825</v>
      </c>
      <c r="K1301" s="131"/>
      <c r="L1301" s="132">
        <f>Tabla1[[#This Row],[PRECIO REF        ($)]]-Tabla1[PRECIO REF        ($)]*Tabla1[OFERTA]</f>
        <v>2.5825</v>
      </c>
      <c r="M1301" s="133">
        <f>$F$3*Tabla1[[#This Row],[PRECIO CON DSCTO]]</f>
        <v>761.75976675000004</v>
      </c>
      <c r="N1301" s="134"/>
      <c r="O1301" s="135"/>
      <c r="P1301" s="136">
        <f>(Tabla1[[#This Row],[PEDIDO ]]*Tabla1[[#This Row],[PRECIO CON DSCTO]])</f>
        <v>0</v>
      </c>
      <c r="Q1301" s="137">
        <f>(Tabla1[[#This Row],[PRECIO REF BS]]*Tabla1[[#This Row],[PEDIDO ]])</f>
        <v>0</v>
      </c>
    </row>
    <row r="1302" spans="1:17" ht="30" customHeight="1" x14ac:dyDescent="0.3">
      <c r="A1302" s="33" t="s">
        <v>374</v>
      </c>
      <c r="B1302" s="87">
        <v>7703712031067</v>
      </c>
      <c r="C1302" s="88" t="s">
        <v>511</v>
      </c>
      <c r="D1302" s="100" t="s">
        <v>512</v>
      </c>
      <c r="E1302" s="116">
        <v>46233</v>
      </c>
      <c r="F1302" s="96" t="s">
        <v>51</v>
      </c>
      <c r="G1302" s="89" t="s">
        <v>20</v>
      </c>
      <c r="H1302" s="28"/>
      <c r="I1302" s="117">
        <v>36</v>
      </c>
      <c r="J1302" s="117">
        <v>3.26</v>
      </c>
      <c r="K1302" s="131"/>
      <c r="L1302" s="132">
        <f>Tabla1[[#This Row],[PRECIO REF        ($)]]-Tabla1[PRECIO REF        ($)]*Tabla1[OFERTA]</f>
        <v>3.26</v>
      </c>
      <c r="M1302" s="133">
        <f>$F$3*Tabla1[[#This Row],[PRECIO CON DSCTO]]</f>
        <v>961.60187399999995</v>
      </c>
      <c r="N1302" s="134"/>
      <c r="O1302" s="135"/>
      <c r="P1302" s="136">
        <f>(Tabla1[[#This Row],[PEDIDO ]]*Tabla1[[#This Row],[PRECIO CON DSCTO]])</f>
        <v>0</v>
      </c>
      <c r="Q1302" s="137">
        <f>(Tabla1[[#This Row],[PRECIO REF BS]]*Tabla1[[#This Row],[PEDIDO ]])</f>
        <v>0</v>
      </c>
    </row>
    <row r="1303" spans="1:17" ht="30" customHeight="1" x14ac:dyDescent="0.3">
      <c r="A1303" s="33" t="s">
        <v>374</v>
      </c>
      <c r="B1303" s="87">
        <v>7594001100362</v>
      </c>
      <c r="C1303" s="88" t="s">
        <v>1853</v>
      </c>
      <c r="D1303" s="146" t="s">
        <v>1854</v>
      </c>
      <c r="E1303" s="116">
        <v>47026</v>
      </c>
      <c r="F1303" s="150" t="s">
        <v>119</v>
      </c>
      <c r="G1303" s="89" t="s">
        <v>20</v>
      </c>
      <c r="H1303" s="28" t="s">
        <v>2632</v>
      </c>
      <c r="I1303" s="117">
        <v>12</v>
      </c>
      <c r="J1303" s="117">
        <v>3.37</v>
      </c>
      <c r="K1303" s="131"/>
      <c r="L1303" s="132">
        <f>Tabla1[[#This Row],[PRECIO REF        ($)]]-Tabla1[PRECIO REF        ($)]*Tabla1[OFERTA]</f>
        <v>3.37</v>
      </c>
      <c r="M1303" s="133">
        <f>$F$3*Tabla1[[#This Row],[PRECIO CON DSCTO]]</f>
        <v>994.04856300000006</v>
      </c>
      <c r="N1303" s="134"/>
      <c r="O1303" s="135"/>
      <c r="P1303" s="136">
        <f>(Tabla1[[#This Row],[PEDIDO ]]*Tabla1[[#This Row],[PRECIO CON DSCTO]])</f>
        <v>0</v>
      </c>
      <c r="Q1303" s="137">
        <f>(Tabla1[[#This Row],[PRECIO REF BS]]*Tabla1[[#This Row],[PEDIDO ]])</f>
        <v>0</v>
      </c>
    </row>
    <row r="1304" spans="1:17" ht="30" customHeight="1" x14ac:dyDescent="0.3">
      <c r="A1304" s="33" t="s">
        <v>374</v>
      </c>
      <c r="B1304" s="87">
        <v>7594001101734</v>
      </c>
      <c r="C1304" s="88" t="s">
        <v>1855</v>
      </c>
      <c r="D1304" s="108" t="s">
        <v>1856</v>
      </c>
      <c r="E1304" s="116">
        <v>46660</v>
      </c>
      <c r="F1304" s="150" t="s">
        <v>119</v>
      </c>
      <c r="G1304" s="89" t="s">
        <v>20</v>
      </c>
      <c r="H1304" s="28" t="s">
        <v>2632</v>
      </c>
      <c r="I1304" s="117">
        <v>128</v>
      </c>
      <c r="J1304" s="117">
        <v>3.82</v>
      </c>
      <c r="K1304" s="131"/>
      <c r="L1304" s="132">
        <f>Tabla1[[#This Row],[PRECIO REF        ($)]]-Tabla1[PRECIO REF        ($)]*Tabla1[OFERTA]</f>
        <v>3.82</v>
      </c>
      <c r="M1304" s="133">
        <f>$F$3*Tabla1[[#This Row],[PRECIO CON DSCTO]]</f>
        <v>1126.785018</v>
      </c>
      <c r="N1304" s="134"/>
      <c r="O1304" s="135"/>
      <c r="P1304" s="136">
        <f>(Tabla1[[#This Row],[PEDIDO ]]*Tabla1[[#This Row],[PRECIO CON DSCTO]])</f>
        <v>0</v>
      </c>
      <c r="Q1304" s="137">
        <f>(Tabla1[[#This Row],[PRECIO REF BS]]*Tabla1[[#This Row],[PEDIDO ]])</f>
        <v>0</v>
      </c>
    </row>
    <row r="1305" spans="1:17" ht="30" customHeight="1" x14ac:dyDescent="0.3">
      <c r="A1305" s="33" t="s">
        <v>374</v>
      </c>
      <c r="B1305" s="97">
        <v>736372722416</v>
      </c>
      <c r="C1305" s="88" t="s">
        <v>1442</v>
      </c>
      <c r="D1305" s="102" t="s">
        <v>1458</v>
      </c>
      <c r="E1305" s="116">
        <v>46507</v>
      </c>
      <c r="F1305" s="98" t="s">
        <v>112</v>
      </c>
      <c r="G1305" s="89" t="s">
        <v>20</v>
      </c>
      <c r="H1305" s="28"/>
      <c r="I1305" s="117">
        <v>20</v>
      </c>
      <c r="J1305" s="117">
        <v>4.6683000000000003</v>
      </c>
      <c r="K1305" s="131"/>
      <c r="L1305" s="132">
        <f>Tabla1[[#This Row],[PRECIO REF        ($)]]-Tabla1[PRECIO REF        ($)]*Tabla1[OFERTA]</f>
        <v>4.6683000000000003</v>
      </c>
      <c r="M1305" s="133">
        <f>$F$3*Tabla1[[#This Row],[PRECIO CON DSCTO]]</f>
        <v>1377.0079841700001</v>
      </c>
      <c r="N1305" s="134"/>
      <c r="O1305" s="135"/>
      <c r="P1305" s="136">
        <f>(Tabla1[[#This Row],[PEDIDO ]]*Tabla1[[#This Row],[PRECIO CON DSCTO]])</f>
        <v>0</v>
      </c>
      <c r="Q1305" s="137">
        <f>(Tabla1[[#This Row],[PRECIO REF BS]]*Tabla1[[#This Row],[PEDIDO ]])</f>
        <v>0</v>
      </c>
    </row>
    <row r="1306" spans="1:17" ht="30" customHeight="1" x14ac:dyDescent="0.3">
      <c r="A1306" s="33" t="s">
        <v>374</v>
      </c>
      <c r="B1306" s="87">
        <v>7703712035928</v>
      </c>
      <c r="C1306" s="88" t="s">
        <v>2383</v>
      </c>
      <c r="D1306" s="99" t="s">
        <v>2384</v>
      </c>
      <c r="E1306" s="116">
        <v>46629</v>
      </c>
      <c r="F1306" s="90" t="s">
        <v>2385</v>
      </c>
      <c r="G1306" s="89" t="s">
        <v>20</v>
      </c>
      <c r="H1306" s="138"/>
      <c r="I1306" s="117">
        <v>43</v>
      </c>
      <c r="J1306" s="117">
        <v>28.27497</v>
      </c>
      <c r="K1306" s="131"/>
      <c r="L1306" s="132">
        <f>Tabla1[[#This Row],[PRECIO REF        ($)]]-Tabla1[PRECIO REF        ($)]*Tabla1[OFERTA]</f>
        <v>28.27497</v>
      </c>
      <c r="M1306" s="133">
        <f>$F$3*Tabla1[[#This Row],[PRECIO CON DSCTO]]</f>
        <v>8340.2650734029994</v>
      </c>
      <c r="N1306" s="134"/>
      <c r="O1306" s="135"/>
      <c r="P1306" s="136">
        <f>(Tabla1[[#This Row],[PEDIDO ]]*Tabla1[[#This Row],[PRECIO CON DSCTO]])</f>
        <v>0</v>
      </c>
      <c r="Q1306" s="137">
        <f>(Tabla1[[#This Row],[PRECIO REF BS]]*Tabla1[[#This Row],[PEDIDO ]])</f>
        <v>0</v>
      </c>
    </row>
    <row r="1307" spans="1:17" ht="30" customHeight="1" x14ac:dyDescent="0.3">
      <c r="A1307" s="33" t="s">
        <v>374</v>
      </c>
      <c r="B1307" s="87">
        <v>7703763861002</v>
      </c>
      <c r="C1307" s="88" t="s">
        <v>513</v>
      </c>
      <c r="D1307" s="199" t="s">
        <v>514</v>
      </c>
      <c r="E1307" s="116">
        <v>46203</v>
      </c>
      <c r="F1307" s="103" t="s">
        <v>153</v>
      </c>
      <c r="G1307" s="89" t="s">
        <v>20</v>
      </c>
      <c r="H1307" s="138"/>
      <c r="I1307" s="117">
        <v>5</v>
      </c>
      <c r="J1307" s="117">
        <v>10.84</v>
      </c>
      <c r="K1307" s="131"/>
      <c r="L1307" s="132">
        <f>Tabla1[[#This Row],[PRECIO REF        ($)]]-Tabla1[PRECIO REF        ($)]*Tabla1[OFERTA]</f>
        <v>10.84</v>
      </c>
      <c r="M1307" s="133">
        <f>$F$3*Tabla1[[#This Row],[PRECIO CON DSCTO]]</f>
        <v>3197.473716</v>
      </c>
      <c r="N1307" s="134"/>
      <c r="O1307" s="135"/>
      <c r="P1307" s="136">
        <f>(Tabla1[[#This Row],[PEDIDO ]]*Tabla1[[#This Row],[PRECIO CON DSCTO]])</f>
        <v>0</v>
      </c>
      <c r="Q1307" s="137">
        <f>(Tabla1[[#This Row],[PRECIO REF BS]]*Tabla1[[#This Row],[PEDIDO ]])</f>
        <v>0</v>
      </c>
    </row>
    <row r="1308" spans="1:17" ht="30" customHeight="1" x14ac:dyDescent="0.3">
      <c r="A1308" s="33" t="s">
        <v>374</v>
      </c>
      <c r="B1308" s="87">
        <v>7703712031722</v>
      </c>
      <c r="C1308" s="88" t="s">
        <v>515</v>
      </c>
      <c r="D1308" s="155" t="s">
        <v>516</v>
      </c>
      <c r="E1308" s="116">
        <v>46348</v>
      </c>
      <c r="F1308" s="96" t="s">
        <v>51</v>
      </c>
      <c r="G1308" s="89" t="s">
        <v>20</v>
      </c>
      <c r="H1308" s="28"/>
      <c r="I1308" s="117">
        <v>284</v>
      </c>
      <c r="J1308" s="117">
        <v>2.76</v>
      </c>
      <c r="K1308" s="131"/>
      <c r="L1308" s="132">
        <f>Tabla1[[#This Row],[PRECIO REF        ($)]]-Tabla1[PRECIO REF        ($)]*Tabla1[OFERTA]</f>
        <v>2.76</v>
      </c>
      <c r="M1308" s="133">
        <f>$F$3*Tabla1[[#This Row],[PRECIO CON DSCTO]]</f>
        <v>814.11692399999993</v>
      </c>
      <c r="N1308" s="134"/>
      <c r="O1308" s="135"/>
      <c r="P1308" s="136">
        <f>(Tabla1[[#This Row],[PEDIDO ]]*Tabla1[[#This Row],[PRECIO CON DSCTO]])</f>
        <v>0</v>
      </c>
      <c r="Q1308" s="137">
        <f>(Tabla1[[#This Row],[PRECIO REF BS]]*Tabla1[[#This Row],[PEDIDO ]])</f>
        <v>0</v>
      </c>
    </row>
    <row r="1309" spans="1:17" ht="30" customHeight="1" x14ac:dyDescent="0.3">
      <c r="A1309" s="33" t="s">
        <v>374</v>
      </c>
      <c r="B1309" s="97">
        <v>736372722423</v>
      </c>
      <c r="C1309" s="88" t="s">
        <v>1444</v>
      </c>
      <c r="D1309" s="144" t="s">
        <v>1462</v>
      </c>
      <c r="E1309" s="116">
        <v>46599</v>
      </c>
      <c r="F1309" s="98" t="s">
        <v>112</v>
      </c>
      <c r="G1309" s="89" t="s">
        <v>20</v>
      </c>
      <c r="H1309" s="28"/>
      <c r="I1309" s="117">
        <v>34</v>
      </c>
      <c r="J1309" s="117">
        <v>2.59</v>
      </c>
      <c r="K1309" s="131"/>
      <c r="L1309" s="132">
        <f>Tabla1[[#This Row],[PRECIO REF        ($)]]-Tabla1[PRECIO REF        ($)]*Tabla1[OFERTA]</f>
        <v>2.59</v>
      </c>
      <c r="M1309" s="133">
        <f>$F$3*Tabla1[[#This Row],[PRECIO CON DSCTO]]</f>
        <v>763.97204099999999</v>
      </c>
      <c r="N1309" s="134"/>
      <c r="O1309" s="135"/>
      <c r="P1309" s="136">
        <f>(Tabla1[[#This Row],[PEDIDO ]]*Tabla1[[#This Row],[PRECIO CON DSCTO]])</f>
        <v>0</v>
      </c>
      <c r="Q1309" s="137">
        <f>(Tabla1[[#This Row],[PRECIO REF BS]]*Tabla1[[#This Row],[PEDIDO ]])</f>
        <v>0</v>
      </c>
    </row>
    <row r="1310" spans="1:17" ht="30" customHeight="1" x14ac:dyDescent="0.3">
      <c r="A1310" s="33" t="s">
        <v>374</v>
      </c>
      <c r="B1310" s="87">
        <v>7598484001093</v>
      </c>
      <c r="C1310" s="88" t="s">
        <v>1282</v>
      </c>
      <c r="D1310" s="194" t="s">
        <v>1553</v>
      </c>
      <c r="E1310" s="116">
        <v>46433</v>
      </c>
      <c r="F1310" s="88" t="s">
        <v>205</v>
      </c>
      <c r="G1310" s="89" t="s">
        <v>20</v>
      </c>
      <c r="H1310" s="28" t="s">
        <v>2632</v>
      </c>
      <c r="I1310" s="117">
        <v>46</v>
      </c>
      <c r="J1310" s="117">
        <v>1.76</v>
      </c>
      <c r="K1310" s="131"/>
      <c r="L1310" s="132">
        <f>Tabla1[[#This Row],[PRECIO REF        ($)]]-Tabla1[PRECIO REF        ($)]*Tabla1[OFERTA]</f>
        <v>1.76</v>
      </c>
      <c r="M1310" s="133">
        <f>$F$3*Tabla1[[#This Row],[PRECIO CON DSCTO]]</f>
        <v>519.14702399999999</v>
      </c>
      <c r="N1310" s="134"/>
      <c r="O1310" s="135"/>
      <c r="P1310" s="136">
        <f>(Tabla1[[#This Row],[PEDIDO ]]*Tabla1[[#This Row],[PRECIO CON DSCTO]])</f>
        <v>0</v>
      </c>
      <c r="Q1310" s="137">
        <f>(Tabla1[[#This Row],[PRECIO REF BS]]*Tabla1[[#This Row],[PEDIDO ]])</f>
        <v>0</v>
      </c>
    </row>
    <row r="1311" spans="1:17" ht="30" customHeight="1" x14ac:dyDescent="0.3">
      <c r="A1311" s="33" t="s">
        <v>374</v>
      </c>
      <c r="B1311" s="87">
        <v>7703712030596</v>
      </c>
      <c r="C1311" s="88" t="s">
        <v>1308</v>
      </c>
      <c r="D1311" s="140" t="s">
        <v>1312</v>
      </c>
      <c r="E1311" s="116">
        <v>46403</v>
      </c>
      <c r="F1311" s="96" t="s">
        <v>51</v>
      </c>
      <c r="G1311" s="89" t="s">
        <v>20</v>
      </c>
      <c r="H1311" s="28"/>
      <c r="I1311" s="117">
        <v>32</v>
      </c>
      <c r="J1311" s="117">
        <v>4.4880000000000004</v>
      </c>
      <c r="K1311" s="131"/>
      <c r="L1311" s="132">
        <f>Tabla1[[#This Row],[PRECIO REF        ($)]]-Tabla1[PRECIO REF        ($)]*Tabla1[OFERTA]</f>
        <v>4.4880000000000004</v>
      </c>
      <c r="M1311" s="133">
        <f>$F$3*Tabla1[[#This Row],[PRECIO CON DSCTO]]</f>
        <v>1323.8249112000001</v>
      </c>
      <c r="N1311" s="134"/>
      <c r="O1311" s="135"/>
      <c r="P1311" s="136">
        <f>(Tabla1[[#This Row],[PEDIDO ]]*Tabla1[[#This Row],[PRECIO CON DSCTO]])</f>
        <v>0</v>
      </c>
      <c r="Q1311" s="137">
        <f>(Tabla1[[#This Row],[PRECIO REF BS]]*Tabla1[[#This Row],[PEDIDO ]])</f>
        <v>0</v>
      </c>
    </row>
    <row r="1312" spans="1:17" ht="30" customHeight="1" x14ac:dyDescent="0.3">
      <c r="A1312" s="33" t="s">
        <v>374</v>
      </c>
      <c r="B1312" s="87">
        <v>7592454381079</v>
      </c>
      <c r="C1312" s="88" t="s">
        <v>2219</v>
      </c>
      <c r="D1312" s="93" t="s">
        <v>2220</v>
      </c>
      <c r="E1312" s="116">
        <v>47695</v>
      </c>
      <c r="F1312" s="103" t="s">
        <v>153</v>
      </c>
      <c r="G1312" s="89" t="s">
        <v>20</v>
      </c>
      <c r="H1312" s="138"/>
      <c r="I1312" s="117">
        <v>10</v>
      </c>
      <c r="J1312" s="117">
        <v>7.46</v>
      </c>
      <c r="K1312" s="131"/>
      <c r="L1312" s="132">
        <f>Tabla1[[#This Row],[PRECIO REF        ($)]]-Tabla1[PRECIO REF        ($)]*Tabla1[OFERTA]</f>
        <v>7.46</v>
      </c>
      <c r="M1312" s="133">
        <f>$F$3*Tabla1[[#This Row],[PRECIO CON DSCTO]]</f>
        <v>2200.4754539999999</v>
      </c>
      <c r="N1312" s="134"/>
      <c r="O1312" s="135"/>
      <c r="P1312" s="136">
        <f>(Tabla1[[#This Row],[PEDIDO ]]*Tabla1[[#This Row],[PRECIO CON DSCTO]])</f>
        <v>0</v>
      </c>
      <c r="Q1312" s="137">
        <f>(Tabla1[[#This Row],[PRECIO REF BS]]*Tabla1[[#This Row],[PEDIDO ]])</f>
        <v>0</v>
      </c>
    </row>
    <row r="1313" spans="1:17" ht="30" customHeight="1" x14ac:dyDescent="0.3">
      <c r="A1313" s="33" t="s">
        <v>374</v>
      </c>
      <c r="B1313" s="97">
        <v>793969785193</v>
      </c>
      <c r="C1313" s="88" t="s">
        <v>1611</v>
      </c>
      <c r="D1313" s="91" t="s">
        <v>2505</v>
      </c>
      <c r="E1313" s="116">
        <v>46843</v>
      </c>
      <c r="F1313" s="98" t="s">
        <v>112</v>
      </c>
      <c r="G1313" s="89" t="s">
        <v>20</v>
      </c>
      <c r="H1313" s="138"/>
      <c r="I1313" s="117">
        <v>8</v>
      </c>
      <c r="J1313" s="117">
        <v>10.78</v>
      </c>
      <c r="K1313" s="131"/>
      <c r="L1313" s="132">
        <f>Tabla1[[#This Row],[PRECIO REF        ($)]]-Tabla1[PRECIO REF        ($)]*Tabla1[OFERTA]</f>
        <v>10.78</v>
      </c>
      <c r="M1313" s="133">
        <f>$F$3*Tabla1[[#This Row],[PRECIO CON DSCTO]]</f>
        <v>3179.7755219999999</v>
      </c>
      <c r="N1313" s="134"/>
      <c r="O1313" s="135"/>
      <c r="P1313" s="136">
        <f>(Tabla1[[#This Row],[PEDIDO ]]*Tabla1[[#This Row],[PRECIO CON DSCTO]])</f>
        <v>0</v>
      </c>
      <c r="Q1313" s="137">
        <f>(Tabla1[[#This Row],[PRECIO REF BS]]*Tabla1[[#This Row],[PEDIDO ]])</f>
        <v>0</v>
      </c>
    </row>
    <row r="1314" spans="1:17" ht="30" customHeight="1" x14ac:dyDescent="0.3">
      <c r="A1314" s="33" t="s">
        <v>374</v>
      </c>
      <c r="B1314" s="87">
        <v>7591020009409</v>
      </c>
      <c r="C1314" s="88" t="s">
        <v>1009</v>
      </c>
      <c r="D1314" s="91" t="s">
        <v>1016</v>
      </c>
      <c r="E1314" s="116">
        <v>46476</v>
      </c>
      <c r="F1314" s="90" t="s">
        <v>107</v>
      </c>
      <c r="G1314" s="89" t="s">
        <v>20</v>
      </c>
      <c r="H1314" s="138"/>
      <c r="I1314" s="117">
        <v>102</v>
      </c>
      <c r="J1314" s="117">
        <v>4.83</v>
      </c>
      <c r="K1314" s="131"/>
      <c r="L1314" s="132">
        <f>Tabla1[[#This Row],[PRECIO REF        ($)]]-Tabla1[PRECIO REF        ($)]*Tabla1[OFERTA]</f>
        <v>4.83</v>
      </c>
      <c r="M1314" s="133">
        <f>$F$3*Tabla1[[#This Row],[PRECIO CON DSCTO]]</f>
        <v>1424.7046170000001</v>
      </c>
      <c r="N1314" s="134"/>
      <c r="O1314" s="135"/>
      <c r="P1314" s="136">
        <f>(Tabla1[[#This Row],[PEDIDO ]]*Tabla1[[#This Row],[PRECIO CON DSCTO]])</f>
        <v>0</v>
      </c>
      <c r="Q1314" s="137">
        <f>(Tabla1[[#This Row],[PRECIO REF BS]]*Tabla1[[#This Row],[PEDIDO ]])</f>
        <v>0</v>
      </c>
    </row>
    <row r="1315" spans="1:17" ht="30" customHeight="1" x14ac:dyDescent="0.3">
      <c r="A1315" s="33" t="s">
        <v>374</v>
      </c>
      <c r="B1315" s="87">
        <v>6921875011196</v>
      </c>
      <c r="C1315" s="88" t="s">
        <v>2287</v>
      </c>
      <c r="D1315" s="162" t="s">
        <v>2288</v>
      </c>
      <c r="E1315" s="116">
        <v>46568</v>
      </c>
      <c r="F1315" s="139" t="s">
        <v>50</v>
      </c>
      <c r="G1315" s="89" t="s">
        <v>20</v>
      </c>
      <c r="H1315" s="138"/>
      <c r="I1315" s="117">
        <v>26</v>
      </c>
      <c r="J1315" s="117">
        <v>2.5099999999999998</v>
      </c>
      <c r="K1315" s="131"/>
      <c r="L1315" s="132">
        <f>Tabla1[[#This Row],[PRECIO REF        ($)]]-Tabla1[PRECIO REF        ($)]*Tabla1[OFERTA]</f>
        <v>2.5099999999999998</v>
      </c>
      <c r="M1315" s="133">
        <f>$F$3*Tabla1[[#This Row],[PRECIO CON DSCTO]]</f>
        <v>740.37444899999991</v>
      </c>
      <c r="N1315" s="134"/>
      <c r="O1315" s="135"/>
      <c r="P1315" s="136">
        <f>(Tabla1[[#This Row],[PEDIDO ]]*Tabla1[[#This Row],[PRECIO CON DSCTO]])</f>
        <v>0</v>
      </c>
      <c r="Q1315" s="137">
        <f>(Tabla1[[#This Row],[PRECIO REF BS]]*Tabla1[[#This Row],[PEDIDO ]])</f>
        <v>0</v>
      </c>
    </row>
    <row r="1316" spans="1:17" ht="30" customHeight="1" x14ac:dyDescent="0.3">
      <c r="A1316" s="33" t="s">
        <v>374</v>
      </c>
      <c r="B1316" s="87">
        <v>6921875011189</v>
      </c>
      <c r="C1316" s="88" t="s">
        <v>2289</v>
      </c>
      <c r="D1316" s="172" t="s">
        <v>2290</v>
      </c>
      <c r="E1316" s="116">
        <v>46568</v>
      </c>
      <c r="F1316" s="139" t="s">
        <v>50</v>
      </c>
      <c r="G1316" s="89" t="s">
        <v>20</v>
      </c>
      <c r="H1316" s="28"/>
      <c r="I1316" s="117">
        <v>30</v>
      </c>
      <c r="J1316" s="117">
        <v>2.2999999999999998</v>
      </c>
      <c r="K1316" s="131"/>
      <c r="L1316" s="132">
        <f>Tabla1[[#This Row],[PRECIO REF        ($)]]-Tabla1[PRECIO REF        ($)]*Tabla1[OFERTA]</f>
        <v>2.2999999999999998</v>
      </c>
      <c r="M1316" s="133">
        <f>$F$3*Tabla1[[#This Row],[PRECIO CON DSCTO]]</f>
        <v>678.43076999999994</v>
      </c>
      <c r="N1316" s="134"/>
      <c r="O1316" s="135"/>
      <c r="P1316" s="136">
        <f>(Tabla1[[#This Row],[PEDIDO ]]*Tabla1[[#This Row],[PRECIO CON DSCTO]])</f>
        <v>0</v>
      </c>
      <c r="Q1316" s="137">
        <f>(Tabla1[[#This Row],[PRECIO REF BS]]*Tabla1[[#This Row],[PEDIDO ]])</f>
        <v>0</v>
      </c>
    </row>
    <row r="1317" spans="1:17" ht="26.25" customHeight="1" x14ac:dyDescent="0.3">
      <c r="A1317" s="33" t="s">
        <v>374</v>
      </c>
      <c r="B1317" s="87">
        <v>7592803001498</v>
      </c>
      <c r="C1317" s="88" t="s">
        <v>539</v>
      </c>
      <c r="D1317" s="104" t="s">
        <v>540</v>
      </c>
      <c r="E1317" s="116">
        <v>46446</v>
      </c>
      <c r="F1317" s="88" t="s">
        <v>116</v>
      </c>
      <c r="G1317" s="89" t="s">
        <v>20</v>
      </c>
      <c r="H1317" s="138"/>
      <c r="I1317" s="117">
        <v>23</v>
      </c>
      <c r="J1317" s="117">
        <v>16.2</v>
      </c>
      <c r="K1317" s="187"/>
      <c r="L1317" s="188">
        <f>Tabla1[[#This Row],[PRECIO REF        ($)]]-Tabla1[PRECIO REF        ($)]*Tabla1[OFERTA]</f>
        <v>16.2</v>
      </c>
      <c r="M1317" s="189">
        <f>$F$3*Tabla1[[#This Row],[PRECIO CON DSCTO]]</f>
        <v>4778.5123800000001</v>
      </c>
      <c r="N1317" s="190"/>
      <c r="O1317" s="191"/>
      <c r="P1317" s="192">
        <f>(Tabla1[[#This Row],[PEDIDO ]]*Tabla1[[#This Row],[PRECIO CON DSCTO]])</f>
        <v>0</v>
      </c>
      <c r="Q1317" s="193">
        <f>(Tabla1[[#This Row],[PRECIO REF BS]]*Tabla1[[#This Row],[PEDIDO ]])</f>
        <v>0</v>
      </c>
    </row>
    <row r="1318" spans="1:17" ht="26.25" customHeight="1" x14ac:dyDescent="0.3">
      <c r="A1318" s="33" t="s">
        <v>374</v>
      </c>
      <c r="B1318" s="89"/>
      <c r="C1318" s="88" t="s">
        <v>2221</v>
      </c>
      <c r="D1318" s="161" t="s">
        <v>2222</v>
      </c>
      <c r="E1318" s="116">
        <v>46964</v>
      </c>
      <c r="F1318" s="103" t="s">
        <v>153</v>
      </c>
      <c r="G1318" s="89" t="s">
        <v>20</v>
      </c>
      <c r="H1318" s="138"/>
      <c r="I1318" s="117">
        <v>127</v>
      </c>
      <c r="J1318" s="117">
        <v>1.3</v>
      </c>
      <c r="K1318" s="187"/>
      <c r="L1318" s="188">
        <f>Tabla1[[#This Row],[PRECIO REF        ($)]]-Tabla1[PRECIO REF        ($)]*Tabla1[OFERTA]</f>
        <v>1.3</v>
      </c>
      <c r="M1318" s="189">
        <f>$F$3*Tabla1[[#This Row],[PRECIO CON DSCTO]]</f>
        <v>383.46087</v>
      </c>
      <c r="N1318" s="190"/>
      <c r="O1318" s="191"/>
      <c r="P1318" s="192">
        <f>(Tabla1[[#This Row],[PEDIDO ]]*Tabla1[[#This Row],[PRECIO CON DSCTO]])</f>
        <v>0</v>
      </c>
      <c r="Q1318" s="193">
        <f>(Tabla1[[#This Row],[PRECIO REF BS]]*Tabla1[[#This Row],[PEDIDO ]])</f>
        <v>0</v>
      </c>
    </row>
    <row r="1319" spans="1:17" ht="26.25" customHeight="1" x14ac:dyDescent="0.3">
      <c r="A1319" s="33" t="s">
        <v>374</v>
      </c>
      <c r="B1319" s="87">
        <v>7703763984329</v>
      </c>
      <c r="C1319" s="88" t="s">
        <v>2223</v>
      </c>
      <c r="D1319" s="185" t="s">
        <v>2224</v>
      </c>
      <c r="E1319" s="116">
        <v>46873</v>
      </c>
      <c r="F1319" s="103" t="s">
        <v>153</v>
      </c>
      <c r="G1319" s="89" t="s">
        <v>20</v>
      </c>
      <c r="H1319" s="138"/>
      <c r="I1319" s="117">
        <v>61</v>
      </c>
      <c r="J1319" s="117">
        <v>1.3</v>
      </c>
      <c r="K1319" s="187"/>
      <c r="L1319" s="188">
        <f>Tabla1[[#This Row],[PRECIO REF        ($)]]-Tabla1[PRECIO REF        ($)]*Tabla1[OFERTA]</f>
        <v>1.3</v>
      </c>
      <c r="M1319" s="189">
        <f>$F$3*Tabla1[[#This Row],[PRECIO CON DSCTO]]</f>
        <v>383.46087</v>
      </c>
      <c r="N1319" s="190"/>
      <c r="O1319" s="191"/>
      <c r="P1319" s="192">
        <f>(Tabla1[[#This Row],[PEDIDO ]]*Tabla1[[#This Row],[PRECIO CON DSCTO]])</f>
        <v>0</v>
      </c>
      <c r="Q1319" s="193">
        <f>(Tabla1[[#This Row],[PRECIO REF BS]]*Tabla1[[#This Row],[PEDIDO ]])</f>
        <v>0</v>
      </c>
    </row>
    <row r="1320" spans="1:17" ht="26.25" customHeight="1" x14ac:dyDescent="0.3">
      <c r="A1320" s="33" t="s">
        <v>374</v>
      </c>
      <c r="B1320" s="87">
        <v>7703763001453</v>
      </c>
      <c r="C1320" s="88" t="s">
        <v>2225</v>
      </c>
      <c r="D1320" s="142" t="s">
        <v>2226</v>
      </c>
      <c r="E1320" s="116">
        <v>46873</v>
      </c>
      <c r="F1320" s="103" t="s">
        <v>153</v>
      </c>
      <c r="G1320" s="89" t="s">
        <v>20</v>
      </c>
      <c r="H1320" s="138"/>
      <c r="I1320" s="117">
        <v>148</v>
      </c>
      <c r="J1320" s="117">
        <v>1.52</v>
      </c>
      <c r="K1320" s="187"/>
      <c r="L1320" s="188">
        <f>Tabla1[[#This Row],[PRECIO REF        ($)]]-Tabla1[PRECIO REF        ($)]*Tabla1[OFERTA]</f>
        <v>1.52</v>
      </c>
      <c r="M1320" s="189">
        <f>$F$3*Tabla1[[#This Row],[PRECIO CON DSCTO]]</f>
        <v>448.35424799999998</v>
      </c>
      <c r="N1320" s="190"/>
      <c r="O1320" s="191"/>
      <c r="P1320" s="192">
        <f>(Tabla1[[#This Row],[PEDIDO ]]*Tabla1[[#This Row],[PRECIO CON DSCTO]])</f>
        <v>0</v>
      </c>
      <c r="Q1320" s="193">
        <f>(Tabla1[[#This Row],[PRECIO REF BS]]*Tabla1[[#This Row],[PEDIDO ]])</f>
        <v>0</v>
      </c>
    </row>
    <row r="1321" spans="1:17" ht="26.25" customHeight="1" x14ac:dyDescent="0.3">
      <c r="A1321" s="33" t="s">
        <v>374</v>
      </c>
      <c r="B1321" s="87">
        <v>7703763315123</v>
      </c>
      <c r="C1321" s="88" t="s">
        <v>2227</v>
      </c>
      <c r="D1321" s="175" t="s">
        <v>2228</v>
      </c>
      <c r="E1321" s="116">
        <v>46873</v>
      </c>
      <c r="F1321" s="90" t="s">
        <v>104</v>
      </c>
      <c r="G1321" s="89" t="s">
        <v>20</v>
      </c>
      <c r="H1321" s="138"/>
      <c r="I1321" s="117">
        <v>161</v>
      </c>
      <c r="J1321" s="117">
        <v>1.52</v>
      </c>
      <c r="K1321" s="187"/>
      <c r="L1321" s="188">
        <f>Tabla1[[#This Row],[PRECIO REF        ($)]]-Tabla1[PRECIO REF        ($)]*Tabla1[OFERTA]</f>
        <v>1.52</v>
      </c>
      <c r="M1321" s="189">
        <f>$F$3*Tabla1[[#This Row],[PRECIO CON DSCTO]]</f>
        <v>448.35424799999998</v>
      </c>
      <c r="N1321" s="190"/>
      <c r="O1321" s="191"/>
      <c r="P1321" s="192">
        <f>(Tabla1[[#This Row],[PEDIDO ]]*Tabla1[[#This Row],[PRECIO CON DSCTO]])</f>
        <v>0</v>
      </c>
      <c r="Q1321" s="193">
        <f>(Tabla1[[#This Row],[PRECIO REF BS]]*Tabla1[[#This Row],[PEDIDO ]])</f>
        <v>0</v>
      </c>
    </row>
    <row r="1322" spans="1:17" ht="26.25" customHeight="1" x14ac:dyDescent="0.3">
      <c r="A1322" s="33" t="s">
        <v>374</v>
      </c>
      <c r="B1322" s="87">
        <v>7703712036222</v>
      </c>
      <c r="C1322" s="88" t="s">
        <v>519</v>
      </c>
      <c r="D1322" s="108" t="s">
        <v>520</v>
      </c>
      <c r="E1322" s="116">
        <v>46386</v>
      </c>
      <c r="F1322" s="96" t="s">
        <v>51</v>
      </c>
      <c r="G1322" s="89" t="s">
        <v>20</v>
      </c>
      <c r="H1322" s="138"/>
      <c r="I1322" s="117">
        <v>331</v>
      </c>
      <c r="J1322" s="117">
        <v>2.36</v>
      </c>
      <c r="K1322" s="187"/>
      <c r="L1322" s="188">
        <f>Tabla1[[#This Row],[PRECIO REF        ($)]]-Tabla1[PRECIO REF        ($)]*Tabla1[OFERTA]</f>
        <v>2.36</v>
      </c>
      <c r="M1322" s="189">
        <f>$F$3*Tabla1[[#This Row],[PRECIO CON DSCTO]]</f>
        <v>696.128964</v>
      </c>
      <c r="N1322" s="190"/>
      <c r="O1322" s="191"/>
      <c r="P1322" s="192">
        <f>(Tabla1[[#This Row],[PEDIDO ]]*Tabla1[[#This Row],[PRECIO CON DSCTO]])</f>
        <v>0</v>
      </c>
      <c r="Q1322" s="193">
        <f>(Tabla1[[#This Row],[PRECIO REF BS]]*Tabla1[[#This Row],[PEDIDO ]])</f>
        <v>0</v>
      </c>
    </row>
    <row r="1323" spans="1:17" ht="26.25" customHeight="1" x14ac:dyDescent="0.3">
      <c r="A1323" s="33" t="s">
        <v>374</v>
      </c>
      <c r="B1323" s="87">
        <v>7591955000878</v>
      </c>
      <c r="C1323" s="88" t="s">
        <v>396</v>
      </c>
      <c r="D1323" s="144" t="s">
        <v>642</v>
      </c>
      <c r="E1323" s="116">
        <v>46690</v>
      </c>
      <c r="F1323" s="92" t="s">
        <v>40</v>
      </c>
      <c r="G1323" s="89" t="s">
        <v>20</v>
      </c>
      <c r="H1323" s="138"/>
      <c r="I1323" s="117">
        <v>23</v>
      </c>
      <c r="J1323" s="117">
        <v>4.6399999999999997</v>
      </c>
      <c r="K1323" s="187"/>
      <c r="L1323" s="188">
        <f>Tabla1[[#This Row],[PRECIO REF        ($)]]-Tabla1[PRECIO REF        ($)]*Tabla1[OFERTA]</f>
        <v>4.6399999999999997</v>
      </c>
      <c r="M1323" s="189">
        <f>$F$3*Tabla1[[#This Row],[PRECIO CON DSCTO]]</f>
        <v>1368.6603359999999</v>
      </c>
      <c r="N1323" s="190"/>
      <c r="O1323" s="191"/>
      <c r="P1323" s="192">
        <f>(Tabla1[[#This Row],[PEDIDO ]]*Tabla1[[#This Row],[PRECIO CON DSCTO]])</f>
        <v>0</v>
      </c>
      <c r="Q1323" s="193">
        <f>(Tabla1[[#This Row],[PRECIO REF BS]]*Tabla1[[#This Row],[PEDIDO ]])</f>
        <v>0</v>
      </c>
    </row>
    <row r="1324" spans="1:17" ht="26.25" customHeight="1" x14ac:dyDescent="0.3">
      <c r="A1324" s="33" t="s">
        <v>374</v>
      </c>
      <c r="B1324" s="87">
        <v>7597758001135</v>
      </c>
      <c r="C1324" s="88" t="s">
        <v>1905</v>
      </c>
      <c r="D1324" s="156" t="s">
        <v>1906</v>
      </c>
      <c r="E1324" s="116">
        <v>46630</v>
      </c>
      <c r="F1324" s="97" t="s">
        <v>26</v>
      </c>
      <c r="G1324" s="89" t="s">
        <v>20</v>
      </c>
      <c r="H1324" s="138"/>
      <c r="I1324" s="117">
        <v>20</v>
      </c>
      <c r="J1324" s="117">
        <v>13.30866</v>
      </c>
      <c r="K1324" s="187"/>
      <c r="L1324" s="188">
        <f>Tabla1[[#This Row],[PRECIO REF        ($)]]-Tabla1[PRECIO REF        ($)]*Tabla1[OFERTA]</f>
        <v>13.30866</v>
      </c>
      <c r="M1324" s="189">
        <f>$F$3*Tabla1[[#This Row],[PRECIO CON DSCTO]]</f>
        <v>3925.6541093339997</v>
      </c>
      <c r="N1324" s="190"/>
      <c r="O1324" s="191"/>
      <c r="P1324" s="192">
        <f>(Tabla1[[#This Row],[PEDIDO ]]*Tabla1[[#This Row],[PRECIO CON DSCTO]])</f>
        <v>0</v>
      </c>
      <c r="Q1324" s="193">
        <f>(Tabla1[[#This Row],[PRECIO REF BS]]*Tabla1[[#This Row],[PEDIDO ]])</f>
        <v>0</v>
      </c>
    </row>
  </sheetData>
  <mergeCells count="3">
    <mergeCell ref="A3:C3"/>
    <mergeCell ref="O2:Q2"/>
    <mergeCell ref="O3:Q3"/>
  </mergeCells>
  <conditionalFormatting sqref="A1 C1 E1:M1 A1325:Q1048340 A982:G999 I982:Q999 O1:Q1">
    <cfRule type="expression" dxfId="199" priority="730">
      <formula>($A4=NUEVO)</formula>
    </cfRule>
  </conditionalFormatting>
  <conditionalFormatting sqref="I469:J473 L469:Q473 B564:E569 A475:E550 L1170:Q1178 K1170:K1171 L353:Q353 K353:K354 K469:K483 K1178 G355 I355:Q355 F475:G561 I1170:J1178 K1176 B551:E561 I352:Q352 I353:J353 A352:H353 G410:G473 I410:Q468 I1179:Q1294 A355:F473 F564:G1294 I475:Q1169 H352:H359 G356:Q409 H407:H1301 A1295:Q1324 A5:Q351 A514:A569 A570:E1294">
    <cfRule type="expression" dxfId="198" priority="752">
      <formula>$N5="NUEVO"</formula>
    </cfRule>
  </conditionalFormatting>
  <conditionalFormatting sqref="A1001:G1001 A1003:G1003 I1003:Q1003 I1001:Q1001 A3:Q3">
    <cfRule type="expression" dxfId="197" priority="755">
      <formula>($A5=NUEVO)</formula>
    </cfRule>
  </conditionalFormatting>
  <conditionalFormatting sqref="B475:B561 B564:B1012 A1000:G1000 A1002:G1002 L1170:Q1178 I1002:Q1002 I1000:Q1000 I1170:J1178 N15:N21 B5:B353 B355:B473 I1004:Q1169 I1179:Q1324 A1004:G1324">
    <cfRule type="expression" dxfId="196" priority="743">
      <formula>(#REF!=NUEVO)</formula>
    </cfRule>
  </conditionalFormatting>
  <conditionalFormatting sqref="N1">
    <cfRule type="expression" dxfId="195" priority="573">
      <formula>$N1="NUEVO"</formula>
    </cfRule>
  </conditionalFormatting>
  <conditionalFormatting sqref="N5 N326:N327">
    <cfRule type="expression" dxfId="194" priority="400">
      <formula>(#REF!=NUEVO)</formula>
    </cfRule>
  </conditionalFormatting>
  <conditionalFormatting sqref="N8:N13 N162 N164 N183 N188:N195 N197:N201 N205 N280 N480:N481 N896:N899 N1246">
    <cfRule type="expression" dxfId="193" priority="46">
      <formula>(#REF!=NUEVO)</formula>
    </cfRule>
  </conditionalFormatting>
  <conditionalFormatting sqref="N23:N31">
    <cfRule type="expression" dxfId="192" priority="42">
      <formula>(#REF!=NUEVO)</formula>
    </cfRule>
  </conditionalFormatting>
  <conditionalFormatting sqref="N34:N37">
    <cfRule type="expression" dxfId="191" priority="89">
      <formula>(#REF!=NUEVO)</formula>
    </cfRule>
  </conditionalFormatting>
  <conditionalFormatting sqref="N39:N49">
    <cfRule type="expression" dxfId="190" priority="41">
      <formula>(#REF!=NUEVO)</formula>
    </cfRule>
  </conditionalFormatting>
  <conditionalFormatting sqref="N51:N52">
    <cfRule type="expression" dxfId="189" priority="19">
      <formula>(#REF!=NUEVO)</formula>
    </cfRule>
  </conditionalFormatting>
  <conditionalFormatting sqref="N54">
    <cfRule type="expression" dxfId="188" priority="128">
      <formula>(#REF!=NUEVO)</formula>
    </cfRule>
  </conditionalFormatting>
  <conditionalFormatting sqref="N56:N64">
    <cfRule type="expression" dxfId="187" priority="38">
      <formula>(#REF!=NUEVO)</formula>
    </cfRule>
  </conditionalFormatting>
  <conditionalFormatting sqref="N66:N76">
    <cfRule type="expression" dxfId="186" priority="35">
      <formula>(#REF!=NUEVO)</formula>
    </cfRule>
  </conditionalFormatting>
  <conditionalFormatting sqref="N78:N83">
    <cfRule type="expression" dxfId="185" priority="18">
      <formula>(#REF!=NUEVO)</formula>
    </cfRule>
  </conditionalFormatting>
  <conditionalFormatting sqref="N85:N88">
    <cfRule type="expression" dxfId="184" priority="34">
      <formula>(#REF!=NUEVO)</formula>
    </cfRule>
  </conditionalFormatting>
  <conditionalFormatting sqref="N90:N103">
    <cfRule type="expression" dxfId="183" priority="32">
      <formula>(#REF!=NUEVO)</formula>
    </cfRule>
  </conditionalFormatting>
  <conditionalFormatting sqref="N105:N106">
    <cfRule type="expression" dxfId="182" priority="162">
      <formula>(#REF!=NUEVO)</formula>
    </cfRule>
  </conditionalFormatting>
  <conditionalFormatting sqref="N108:N119">
    <cfRule type="expression" dxfId="181" priority="30">
      <formula>(#REF!=NUEVO)</formula>
    </cfRule>
  </conditionalFormatting>
  <conditionalFormatting sqref="N121:N128">
    <cfRule type="expression" dxfId="180" priority="101">
      <formula>(#REF!=NUEVO)</formula>
    </cfRule>
  </conditionalFormatting>
  <conditionalFormatting sqref="N130">
    <cfRule type="expression" dxfId="179" priority="160">
      <formula>(#REF!=NUEVO)</formula>
    </cfRule>
  </conditionalFormatting>
  <conditionalFormatting sqref="N134:N138">
    <cfRule type="expression" dxfId="178" priority="86">
      <formula>(#REF!=NUEVO)</formula>
    </cfRule>
  </conditionalFormatting>
  <conditionalFormatting sqref="N140:N141">
    <cfRule type="expression" dxfId="177" priority="228">
      <formula>(#REF!=NUEVO)</formula>
    </cfRule>
  </conditionalFormatting>
  <conditionalFormatting sqref="N144">
    <cfRule type="expression" dxfId="176" priority="227">
      <formula>(#REF!=NUEVO)</formula>
    </cfRule>
  </conditionalFormatting>
  <conditionalFormatting sqref="N146:N147">
    <cfRule type="expression" dxfId="175" priority="226">
      <formula>(#REF!=NUEVO)</formula>
    </cfRule>
  </conditionalFormatting>
  <conditionalFormatting sqref="N149">
    <cfRule type="expression" dxfId="174" priority="404">
      <formula>(#REF!=NUEVO)</formula>
    </cfRule>
  </conditionalFormatting>
  <conditionalFormatting sqref="N152">
    <cfRule type="expression" dxfId="173" priority="541">
      <formula>(#REF!=NUEVO)</formula>
    </cfRule>
  </conditionalFormatting>
  <conditionalFormatting sqref="N157">
    <cfRule type="expression" dxfId="172" priority="432">
      <formula>(#REF!=NUEVO)</formula>
    </cfRule>
  </conditionalFormatting>
  <conditionalFormatting sqref="N159">
    <cfRule type="expression" dxfId="171" priority="622">
      <formula>(#REF!=NUEVO)</formula>
    </cfRule>
  </conditionalFormatting>
  <conditionalFormatting sqref="N163:N164">
    <cfRule type="expression" dxfId="170" priority="192">
      <formula>(#REF!=NUEVO)</formula>
    </cfRule>
  </conditionalFormatting>
  <conditionalFormatting sqref="N169">
    <cfRule type="expression" dxfId="169" priority="496">
      <formula>(#REF!=NUEVO)</formula>
    </cfRule>
  </conditionalFormatting>
  <conditionalFormatting sqref="N171:N172">
    <cfRule type="expression" dxfId="168" priority="542">
      <formula>(#REF!=NUEVO)</formula>
    </cfRule>
  </conditionalFormatting>
  <conditionalFormatting sqref="N177:N185">
    <cfRule type="expression" dxfId="167" priority="117">
      <formula>(#REF!=NUEVO)</formula>
    </cfRule>
  </conditionalFormatting>
  <conditionalFormatting sqref="N188:N194">
    <cfRule type="expression" dxfId="166" priority="20">
      <formula>(#REF!=NUEVO)</formula>
    </cfRule>
  </conditionalFormatting>
  <conditionalFormatting sqref="N197:N199">
    <cfRule type="expression" dxfId="165" priority="177">
      <formula>(#REF!=NUEVO)</formula>
    </cfRule>
  </conditionalFormatting>
  <conditionalFormatting sqref="N204:N207">
    <cfRule type="expression" dxfId="164" priority="98">
      <formula>(#REF!=NUEVO)</formula>
    </cfRule>
  </conditionalFormatting>
  <conditionalFormatting sqref="N213:N214">
    <cfRule type="expression" dxfId="163" priority="639">
      <formula>(#REF!=NUEVO)</formula>
    </cfRule>
  </conditionalFormatting>
  <conditionalFormatting sqref="N217:N220">
    <cfRule type="expression" dxfId="162" priority="83">
      <formula>(#REF!=NUEVO)</formula>
    </cfRule>
  </conditionalFormatting>
  <conditionalFormatting sqref="N223">
    <cfRule type="expression" dxfId="161" priority="209">
      <formula>(#REF!=NUEVO)</formula>
    </cfRule>
  </conditionalFormatting>
  <conditionalFormatting sqref="N229:N231">
    <cfRule type="expression" dxfId="160" priority="636">
      <formula>(#REF!=NUEVO)</formula>
    </cfRule>
  </conditionalFormatting>
  <conditionalFormatting sqref="N236:N237">
    <cfRule type="expression" dxfId="159" priority="679">
      <formula>(#REF!=NUEVO)</formula>
    </cfRule>
  </conditionalFormatting>
  <conditionalFormatting sqref="N243:N244">
    <cfRule type="expression" dxfId="158" priority="614">
      <formula>(#REF!=NUEVO)</formula>
    </cfRule>
  </conditionalFormatting>
  <conditionalFormatting sqref="N258:N260">
    <cfRule type="expression" dxfId="157" priority="676">
      <formula>(#REF!=NUEVO)</formula>
    </cfRule>
  </conditionalFormatting>
  <conditionalFormatting sqref="N262">
    <cfRule type="expression" dxfId="156" priority="635">
      <formula>(#REF!=NUEVO)</formula>
    </cfRule>
  </conditionalFormatting>
  <conditionalFormatting sqref="N273">
    <cfRule type="expression" dxfId="155" priority="352">
      <formula>(#REF!=NUEVO)</formula>
    </cfRule>
  </conditionalFormatting>
  <conditionalFormatting sqref="N282:N284">
    <cfRule type="expression" dxfId="154" priority="350">
      <formula>(#REF!=NUEVO)</formula>
    </cfRule>
  </conditionalFormatting>
  <conditionalFormatting sqref="N295:N296">
    <cfRule type="expression" dxfId="153" priority="625">
      <formula>(#REF!=NUEVO)</formula>
    </cfRule>
  </conditionalFormatting>
  <conditionalFormatting sqref="N300">
    <cfRule type="expression" dxfId="152" priority="348">
      <formula>(#REF!=NUEVO)</formula>
    </cfRule>
  </conditionalFormatting>
  <conditionalFormatting sqref="N304:N305">
    <cfRule type="expression" dxfId="151" priority="344">
      <formula>(#REF!=NUEVO)</formula>
    </cfRule>
  </conditionalFormatting>
  <conditionalFormatting sqref="N307">
    <cfRule type="expression" dxfId="150" priority="342">
      <formula>(#REF!=NUEVO)</formula>
    </cfRule>
  </conditionalFormatting>
  <conditionalFormatting sqref="N309:N314">
    <cfRule type="expression" dxfId="149" priority="80">
      <formula>(#REF!=NUEVO)</formula>
    </cfRule>
  </conditionalFormatting>
  <conditionalFormatting sqref="N315:N316">
    <cfRule type="expression" dxfId="148" priority="113">
      <formula>(#REF!=NUEVO)</formula>
    </cfRule>
  </conditionalFormatting>
  <conditionalFormatting sqref="N319:N320">
    <cfRule type="expression" dxfId="147" priority="28">
      <formula>(#REF!=NUEVO)</formula>
    </cfRule>
  </conditionalFormatting>
  <conditionalFormatting sqref="N323">
    <cfRule type="expression" dxfId="146" priority="372">
      <formula>(#REF!=NUEVO)</formula>
    </cfRule>
  </conditionalFormatting>
  <conditionalFormatting sqref="N332">
    <cfRule type="expression" dxfId="145" priority="155">
      <formula>(#REF!=NUEVO)</formula>
    </cfRule>
  </conditionalFormatting>
  <conditionalFormatting sqref="N334">
    <cfRule type="expression" dxfId="144" priority="324">
      <formula>(#REF!=NUEVO)</formula>
    </cfRule>
  </conditionalFormatting>
  <conditionalFormatting sqref="N340:N342">
    <cfRule type="expression" dxfId="143" priority="366">
      <formula>(#REF!=NUEVO)</formula>
    </cfRule>
  </conditionalFormatting>
  <conditionalFormatting sqref="N344">
    <cfRule type="expression" dxfId="142" priority="495">
      <formula>(#REF!=NUEVO)</formula>
    </cfRule>
  </conditionalFormatting>
  <conditionalFormatting sqref="N357 N452:N454">
    <cfRule type="expression" dxfId="141" priority="368">
      <formula>(#REF!=NUEVO)</formula>
    </cfRule>
  </conditionalFormatting>
  <conditionalFormatting sqref="N362">
    <cfRule type="expression" dxfId="140" priority="112">
      <formula>(#REF!=NUEVO)</formula>
    </cfRule>
  </conditionalFormatting>
  <conditionalFormatting sqref="N365">
    <cfRule type="expression" dxfId="139" priority="27">
      <formula>(#REF!=NUEVO)</formula>
    </cfRule>
  </conditionalFormatting>
  <conditionalFormatting sqref="N367">
    <cfRule type="expression" dxfId="138" priority="507">
      <formula>(#REF!=NUEVO)</formula>
    </cfRule>
  </conditionalFormatting>
  <conditionalFormatting sqref="N371">
    <cfRule type="expression" dxfId="137" priority="154">
      <formula>(#REF!=NUEVO)</formula>
    </cfRule>
  </conditionalFormatting>
  <conditionalFormatting sqref="N374:N376">
    <cfRule type="expression" dxfId="136" priority="110">
      <formula>(#REF!=NUEVO)</formula>
    </cfRule>
  </conditionalFormatting>
  <conditionalFormatting sqref="N378:N379">
    <cfRule type="expression" dxfId="135" priority="152">
      <formula>(#REF!=NUEVO)</formula>
    </cfRule>
  </conditionalFormatting>
  <conditionalFormatting sqref="N383">
    <cfRule type="expression" dxfId="134" priority="620">
      <formula>(#REF!=NUEVO)</formula>
    </cfRule>
  </conditionalFormatting>
  <conditionalFormatting sqref="N388">
    <cfRule type="expression" dxfId="133" priority="362">
      <formula>(#REF!=NUEVO)</formula>
    </cfRule>
  </conditionalFormatting>
  <conditionalFormatting sqref="N392">
    <cfRule type="expression" dxfId="132" priority="151">
      <formula>(#REF!=NUEVO)</formula>
    </cfRule>
  </conditionalFormatting>
  <conditionalFormatting sqref="N395">
    <cfRule type="expression" dxfId="131" priority="111">
      <formula>(#REF!=NUEVO)</formula>
    </cfRule>
  </conditionalFormatting>
  <conditionalFormatting sqref="N397">
    <cfRule type="expression" dxfId="130" priority="506">
      <formula>(#REF!=NUEVO)</formula>
    </cfRule>
  </conditionalFormatting>
  <conditionalFormatting sqref="N401:N402">
    <cfRule type="expression" dxfId="129" priority="26">
      <formula>(#REF!=NUEVO)</formula>
    </cfRule>
  </conditionalFormatting>
  <conditionalFormatting sqref="N409">
    <cfRule type="expression" dxfId="128" priority="619">
      <formula>(#REF!=NUEVO)</formula>
    </cfRule>
  </conditionalFormatting>
  <conditionalFormatting sqref="N411">
    <cfRule type="expression" dxfId="127" priority="77">
      <formula>(#REF!=NUEVO)</formula>
    </cfRule>
  </conditionalFormatting>
  <conditionalFormatting sqref="N413">
    <cfRule type="expression" dxfId="126" priority="150">
      <formula>(#REF!=NUEVO)</formula>
    </cfRule>
  </conditionalFormatting>
  <conditionalFormatting sqref="N418">
    <cfRule type="expression" dxfId="125" priority="108">
      <formula>(#REF!=NUEVO)</formula>
    </cfRule>
  </conditionalFormatting>
  <conditionalFormatting sqref="N423:N425">
    <cfRule type="expression" dxfId="124" priority="22">
      <formula>(#REF!=NUEVO)</formula>
    </cfRule>
  </conditionalFormatting>
  <conditionalFormatting sqref="N428">
    <cfRule type="expression" dxfId="123" priority="109">
      <formula>(#REF!=NUEVO)</formula>
    </cfRule>
  </conditionalFormatting>
  <conditionalFormatting sqref="N430">
    <cfRule type="expression" dxfId="122" priority="674">
      <formula>(#REF!=NUEVO)</formula>
    </cfRule>
  </conditionalFormatting>
  <conditionalFormatting sqref="N435:N436">
    <cfRule type="expression" dxfId="121" priority="106">
      <formula>(#REF!=NUEVO)</formula>
    </cfRule>
  </conditionalFormatting>
  <conditionalFormatting sqref="N438">
    <cfRule type="expression" dxfId="120" priority="149">
      <formula>(#REF!=NUEVO)</formula>
    </cfRule>
  </conditionalFormatting>
  <conditionalFormatting sqref="N441:N444">
    <cfRule type="expression" dxfId="119" priority="23">
      <formula>(#REF!=NUEVO)</formula>
    </cfRule>
  </conditionalFormatting>
  <conditionalFormatting sqref="N447:N448">
    <cfRule type="expression" dxfId="118" priority="147">
      <formula>(#REF!=NUEVO)</formula>
    </cfRule>
  </conditionalFormatting>
  <conditionalFormatting sqref="N456">
    <cfRule type="expression" dxfId="117" priority="617">
      <formula>(#REF!=NUEVO)</formula>
    </cfRule>
  </conditionalFormatting>
  <conditionalFormatting sqref="N461:N462">
    <cfRule type="expression" dxfId="116" priority="420">
      <formula>($A464=NUEVO)</formula>
    </cfRule>
  </conditionalFormatting>
  <conditionalFormatting sqref="N461:N466">
    <cfRule type="expression" dxfId="115" priority="358">
      <formula>(#REF!=NUEVO)</formula>
    </cfRule>
  </conditionalFormatting>
  <conditionalFormatting sqref="N470">
    <cfRule type="expression" dxfId="114" priority="594">
      <formula>(#REF!=NUEVO)</formula>
    </cfRule>
  </conditionalFormatting>
  <conditionalFormatting sqref="N472">
    <cfRule type="expression" dxfId="113" priority="24">
      <formula>(#REF!=NUEVO)</formula>
    </cfRule>
  </conditionalFormatting>
  <conditionalFormatting sqref="N482">
    <cfRule type="expression" dxfId="112" priority="685">
      <formula>(#REF!=NUEVO)</formula>
    </cfRule>
  </conditionalFormatting>
  <conditionalFormatting sqref="N485:N486">
    <cfRule type="expression" dxfId="111" priority="141">
      <formula>(#REF!=NUEVO)</formula>
    </cfRule>
  </conditionalFormatting>
  <conditionalFormatting sqref="N488">
    <cfRule type="expression" dxfId="110" priority="671">
      <formula>(#REF!=NUEVO)</formula>
    </cfRule>
  </conditionalFormatting>
  <conditionalFormatting sqref="N490:N492">
    <cfRule type="expression" dxfId="109" priority="318">
      <formula>(#REF!=NUEVO)</formula>
    </cfRule>
  </conditionalFormatting>
  <conditionalFormatting sqref="N499:N500">
    <cfRule type="expression" dxfId="108" priority="571">
      <formula>(#REF!=NUEVO)</formula>
    </cfRule>
  </conditionalFormatting>
  <conditionalFormatting sqref="N503">
    <cfRule type="expression" dxfId="107" priority="670">
      <formula>(#REF!=NUEVO)</formula>
    </cfRule>
  </conditionalFormatting>
  <conditionalFormatting sqref="N516:N517">
    <cfRule type="expression" dxfId="106" priority="316">
      <formula>(#REF!=NUEVO)</formula>
    </cfRule>
  </conditionalFormatting>
  <conditionalFormatting sqref="N519:N520">
    <cfRule type="expression" dxfId="105" priority="314">
      <formula>(#REF!=NUEVO)</formula>
    </cfRule>
  </conditionalFormatting>
  <conditionalFormatting sqref="N540">
    <cfRule type="expression" dxfId="104" priority="312">
      <formula>(#REF!=NUEVO)</formula>
    </cfRule>
  </conditionalFormatting>
  <conditionalFormatting sqref="N543">
    <cfRule type="expression" dxfId="103" priority="310">
      <formula>(#REF!=NUEVO)</formula>
    </cfRule>
  </conditionalFormatting>
  <conditionalFormatting sqref="N555">
    <cfRule type="expression" dxfId="102" priority="308">
      <formula>(#REF!=NUEVO)</formula>
    </cfRule>
  </conditionalFormatting>
  <conditionalFormatting sqref="N575">
    <cfRule type="expression" dxfId="101" priority="634">
      <formula>(#REF!=NUEVO)</formula>
    </cfRule>
  </conditionalFormatting>
  <conditionalFormatting sqref="N578:N580">
    <cfRule type="expression" dxfId="100" priority="570">
      <formula>(#REF!=NUEVO)</formula>
    </cfRule>
  </conditionalFormatting>
  <conditionalFormatting sqref="N583:N587">
    <cfRule type="expression" dxfId="99" priority="606">
      <formula>(#REF!=NUEVO)</formula>
    </cfRule>
  </conditionalFormatting>
  <conditionalFormatting sqref="N614:N618">
    <cfRule type="expression" dxfId="98" priority="566">
      <formula>(#REF!=NUEVO)</formula>
    </cfRule>
  </conditionalFormatting>
  <conditionalFormatting sqref="N632:N636">
    <cfRule type="expression" dxfId="97" priority="561">
      <formula>(#REF!=NUEVO)</formula>
    </cfRule>
  </conditionalFormatting>
  <conditionalFormatting sqref="N655:N656">
    <cfRule type="expression" dxfId="96" priority="631">
      <formula>(#REF!=NUEVO)</formula>
    </cfRule>
  </conditionalFormatting>
  <conditionalFormatting sqref="N670:N671">
    <cfRule type="expression" dxfId="95" priority="264">
      <formula>(#REF!=NUEVO)</formula>
    </cfRule>
  </conditionalFormatting>
  <conditionalFormatting sqref="N673:N679">
    <cfRule type="expression" dxfId="94" priority="257">
      <formula>(#REF!=NUEVO)</formula>
    </cfRule>
  </conditionalFormatting>
  <conditionalFormatting sqref="N690:N692">
    <cfRule type="expression" dxfId="93" priority="139">
      <formula>(#REF!=NUEVO)</formula>
    </cfRule>
  </conditionalFormatting>
  <conditionalFormatting sqref="N697">
    <cfRule type="expression" dxfId="92" priority="138">
      <formula>(#REF!=NUEVO)</formula>
    </cfRule>
  </conditionalFormatting>
  <conditionalFormatting sqref="N699:N701">
    <cfRule type="expression" dxfId="91" priority="134">
      <formula>(#REF!=NUEVO)</formula>
    </cfRule>
  </conditionalFormatting>
  <conditionalFormatting sqref="N747:N750">
    <cfRule type="expression" dxfId="90" priority="627">
      <formula>(#REF!=NUEVO)</formula>
    </cfRule>
  </conditionalFormatting>
  <conditionalFormatting sqref="N757:N759">
    <cfRule type="expression" dxfId="89" priority="557">
      <formula>(#REF!=NUEVO)</formula>
    </cfRule>
  </conditionalFormatting>
  <conditionalFormatting sqref="N766">
    <cfRule type="expression" dxfId="88" priority="556">
      <formula>(#REF!=NUEVO)</formula>
    </cfRule>
  </conditionalFormatting>
  <conditionalFormatting sqref="N769">
    <cfRule type="expression" dxfId="87" priority="626">
      <formula>(#REF!=NUEVO)</formula>
    </cfRule>
  </conditionalFormatting>
  <conditionalFormatting sqref="N783">
    <cfRule type="expression" dxfId="86" priority="704">
      <formula>(#REF!=NUEVO)</formula>
    </cfRule>
  </conditionalFormatting>
  <conditionalFormatting sqref="N785:N786">
    <cfRule type="expression" dxfId="85" priority="712">
      <formula>(#REF!=NUEVO)</formula>
    </cfRule>
  </conditionalFormatting>
  <conditionalFormatting sqref="N788">
    <cfRule type="expression" dxfId="84" priority="135">
      <formula>(#REF!=NUEVO)</formula>
    </cfRule>
  </conditionalFormatting>
  <conditionalFormatting sqref="N792:N803">
    <cfRule type="expression" dxfId="83" priority="247">
      <formula>(#REF!=NUEVO)</formula>
    </cfRule>
  </conditionalFormatting>
  <conditionalFormatting sqref="N811">
    <cfRule type="expression" dxfId="82" priority="709">
      <formula>(#REF!=NUEVO)</formula>
    </cfRule>
  </conditionalFormatting>
  <conditionalFormatting sqref="N816:N817">
    <cfRule type="expression" dxfId="81" priority="600">
      <formula>(#REF!=NUEVO)</formula>
    </cfRule>
  </conditionalFormatting>
  <conditionalFormatting sqref="N820">
    <cfRule type="expression" dxfId="80" priority="708">
      <formula>(#REF!=NUEVO)</formula>
    </cfRule>
  </conditionalFormatting>
  <conditionalFormatting sqref="N823">
    <cfRule type="expression" dxfId="79" priority="599">
      <formula>(#REF!=NUEVO)</formula>
    </cfRule>
  </conditionalFormatting>
  <conditionalFormatting sqref="N830:N831">
    <cfRule type="expression" dxfId="78" priority="246">
      <formula>(#REF!=NUEVO)</formula>
    </cfRule>
  </conditionalFormatting>
  <conditionalFormatting sqref="N843">
    <cfRule type="expression" dxfId="77" priority="706">
      <formula>(#REF!=NUEVO)</formula>
    </cfRule>
  </conditionalFormatting>
  <conditionalFormatting sqref="N854:N856">
    <cfRule type="expression" dxfId="76" priority="245">
      <formula>(#REF!=NUEVO)</formula>
    </cfRule>
  </conditionalFormatting>
  <conditionalFormatting sqref="N863">
    <cfRule type="expression" dxfId="75" priority="668">
      <formula>(#REF!=NUEVO)</formula>
    </cfRule>
  </conditionalFormatting>
  <conditionalFormatting sqref="N875">
    <cfRule type="expression" dxfId="74" priority="667">
      <formula>(#REF!=NUEVO)</formula>
    </cfRule>
  </conditionalFormatting>
  <conditionalFormatting sqref="N884">
    <cfRule type="expression" dxfId="73" priority="666">
      <formula>(#REF!=NUEVO)</formula>
    </cfRule>
  </conditionalFormatting>
  <conditionalFormatting sqref="N886">
    <cfRule type="expression" dxfId="72" priority="71">
      <formula>(#REF!=NUEVO)</formula>
    </cfRule>
  </conditionalFormatting>
  <conditionalFormatting sqref="N898:N899">
    <cfRule type="expression" dxfId="71" priority="586">
      <formula>(#REF!=NUEVO)</formula>
    </cfRule>
  </conditionalFormatting>
  <conditionalFormatting sqref="N911:N912">
    <cfRule type="expression" dxfId="70" priority="65">
      <formula>(#REF!=NUEVO)</formula>
    </cfRule>
  </conditionalFormatting>
  <conditionalFormatting sqref="N916">
    <cfRule type="expression" dxfId="69" priority="665">
      <formula>(#REF!=NUEVO)</formula>
    </cfRule>
  </conditionalFormatting>
  <conditionalFormatting sqref="N941">
    <cfRule type="expression" dxfId="68" priority="306">
      <formula>(#REF!=NUEVO)</formula>
    </cfRule>
  </conditionalFormatting>
  <conditionalFormatting sqref="N947">
    <cfRule type="expression" dxfId="67" priority="664">
      <formula>(#REF!=NUEVO)</formula>
    </cfRule>
  </conditionalFormatting>
  <conditionalFormatting sqref="N954:N955">
    <cfRule type="expression" dxfId="66" priority="225">
      <formula>(#REF!=NUEVO)</formula>
    </cfRule>
  </conditionalFormatting>
  <conditionalFormatting sqref="N963:N964">
    <cfRule type="expression" dxfId="65" priority="266">
      <formula>(#REF!=NUEVO)</formula>
    </cfRule>
  </conditionalFormatting>
  <conditionalFormatting sqref="N967">
    <cfRule type="expression" dxfId="64" priority="224">
      <formula>(#REF!=NUEVO)</formula>
    </cfRule>
  </conditionalFormatting>
  <conditionalFormatting sqref="N970">
    <cfRule type="expression" dxfId="63" priority="223">
      <formula>(#REF!=NUEVO)</formula>
    </cfRule>
  </conditionalFormatting>
  <conditionalFormatting sqref="N974">
    <cfRule type="expression" dxfId="62" priority="492">
      <formula>(#REF!=NUEVO)</formula>
    </cfRule>
  </conditionalFormatting>
  <conditionalFormatting sqref="N982">
    <cfRule type="expression" dxfId="61" priority="662">
      <formula>(#REF!=NUEVO)</formula>
    </cfRule>
  </conditionalFormatting>
  <conditionalFormatting sqref="N986:N989">
    <cfRule type="expression" dxfId="60" priority="62">
      <formula>(#REF!=NUEVO)</formula>
    </cfRule>
  </conditionalFormatting>
  <conditionalFormatting sqref="N1011">
    <cfRule type="expression" dxfId="59" priority="426">
      <formula>(#REF!=NUEVO)</formula>
    </cfRule>
  </conditionalFormatting>
  <conditionalFormatting sqref="N1021">
    <cfRule type="expression" dxfId="58" priority="222">
      <formula>(#REF!=NUEVO)</formula>
    </cfRule>
  </conditionalFormatting>
  <conditionalFormatting sqref="N1043">
    <cfRule type="expression" dxfId="57" priority="59">
      <formula>(#REF!=NUEVO)</formula>
    </cfRule>
  </conditionalFormatting>
  <conditionalFormatting sqref="N1050">
    <cfRule type="expression" dxfId="56" priority="56">
      <formula>(#REF!=NUEVO)</formula>
    </cfRule>
  </conditionalFormatting>
  <conditionalFormatting sqref="N1062">
    <cfRule type="expression" dxfId="55" priority="221">
      <formula>(#REF!=NUEVO)</formula>
    </cfRule>
  </conditionalFormatting>
  <conditionalFormatting sqref="N1073">
    <cfRule type="expression" dxfId="54" priority="53">
      <formula>(#REF!=NUEVO)</formula>
    </cfRule>
  </conditionalFormatting>
  <conditionalFormatting sqref="N1094">
    <cfRule type="expression" dxfId="53" priority="220">
      <formula>(#REF!=NUEVO)</formula>
    </cfRule>
  </conditionalFormatting>
  <conditionalFormatting sqref="N1097">
    <cfRule type="expression" dxfId="52" priority="219">
      <formula>(#REF!=NUEVO)</formula>
    </cfRule>
  </conditionalFormatting>
  <conditionalFormatting sqref="N1101">
    <cfRule type="expression" dxfId="51" priority="218">
      <formula>(#REF!=NUEVO)</formula>
    </cfRule>
  </conditionalFormatting>
  <conditionalFormatting sqref="N1103">
    <cfRule type="expression" dxfId="50" priority="217">
      <formula>(#REF!=NUEVO)</formula>
    </cfRule>
  </conditionalFormatting>
  <conditionalFormatting sqref="N1121">
    <cfRule type="expression" dxfId="49" priority="50">
      <formula>(#REF!=NUEVO)</formula>
    </cfRule>
  </conditionalFormatting>
  <conditionalFormatting sqref="N1140">
    <cfRule type="expression" dxfId="48" priority="268">
      <formula>(#REF!=NUEVO)</formula>
    </cfRule>
  </conditionalFormatting>
  <conditionalFormatting sqref="N1163">
    <cfRule type="expression" dxfId="47" priority="142">
      <formula>(#REF!=NUEVO)</formula>
    </cfRule>
  </conditionalFormatting>
  <conditionalFormatting sqref="N1165">
    <cfRule type="expression" dxfId="46" priority="270">
      <formula>(#REF!=NUEVO)</formula>
    </cfRule>
  </conditionalFormatting>
  <conditionalFormatting sqref="N1171">
    <cfRule type="expression" dxfId="45" priority="592">
      <formula>(#REF!=NUEVO)</formula>
    </cfRule>
  </conditionalFormatting>
  <conditionalFormatting sqref="N1197">
    <cfRule type="expression" dxfId="44" priority="47">
      <formula>(#REF!=NUEVO)</formula>
    </cfRule>
  </conditionalFormatting>
  <conditionalFormatting sqref="N1209">
    <cfRule type="expression" dxfId="43" priority="216">
      <formula>(#REF!=NUEVO)</formula>
    </cfRule>
  </conditionalFormatting>
  <conditionalFormatting sqref="N1211">
    <cfRule type="expression" dxfId="42" priority="272">
      <formula>(#REF!=NUEVO)</formula>
    </cfRule>
  </conditionalFormatting>
  <conditionalFormatting sqref="N1224">
    <cfRule type="expression" dxfId="41" priority="591">
      <formula>(#REF!=NUEVO)</formula>
    </cfRule>
  </conditionalFormatting>
  <conditionalFormatting sqref="N1231">
    <cfRule type="expression" dxfId="40" priority="590">
      <formula>(#REF!=NUEVO)</formula>
    </cfRule>
  </conditionalFormatting>
  <conditionalFormatting sqref="N1234">
    <cfRule type="expression" dxfId="39" priority="215">
      <formula>(#REF!=NUEVO)</formula>
    </cfRule>
  </conditionalFormatting>
  <conditionalFormatting sqref="N1237">
    <cfRule type="expression" dxfId="38" priority="214">
      <formula>(#REF!=NUEVO)</formula>
    </cfRule>
  </conditionalFormatting>
  <conditionalFormatting sqref="N1255">
    <cfRule type="expression" dxfId="37" priority="589">
      <formula>(#REF!=NUEVO)</formula>
    </cfRule>
  </conditionalFormatting>
  <conditionalFormatting sqref="N1257">
    <cfRule type="expression" dxfId="36" priority="588">
      <formula>(#REF!=NUEVO)</formula>
    </cfRule>
  </conditionalFormatting>
  <conditionalFormatting sqref="N1272">
    <cfRule type="expression" dxfId="35" priority="427">
      <formula>(#REF!=NUEVO)</formula>
    </cfRule>
  </conditionalFormatting>
  <conditionalFormatting sqref="N1277">
    <cfRule type="expression" dxfId="34" priority="587">
      <formula>(#REF!=NUEVO)</formula>
    </cfRule>
  </conditionalFormatting>
  <conditionalFormatting sqref="I474:J474 L474:Q474 A474:G474">
    <cfRule type="expression" dxfId="33" priority="17">
      <formula>$N474="NUEVO"</formula>
    </cfRule>
  </conditionalFormatting>
  <conditionalFormatting sqref="B474">
    <cfRule type="expression" dxfId="32" priority="16">
      <formula>(#REF!=NUEVO)</formula>
    </cfRule>
  </conditionalFormatting>
  <conditionalFormatting sqref="N538">
    <cfRule type="expression" dxfId="31" priority="15">
      <formula>(#REF!=NUEVO)</formula>
    </cfRule>
  </conditionalFormatting>
  <conditionalFormatting sqref="N539">
    <cfRule type="expression" dxfId="30" priority="14">
      <formula>(#REF!=NUEVO)</formula>
    </cfRule>
  </conditionalFormatting>
  <conditionalFormatting sqref="N540">
    <cfRule type="expression" dxfId="29" priority="13">
      <formula>(#REF!=NUEVO)</formula>
    </cfRule>
  </conditionalFormatting>
  <conditionalFormatting sqref="N541">
    <cfRule type="expression" dxfId="28" priority="12">
      <formula>(#REF!=NUEVO)</formula>
    </cfRule>
  </conditionalFormatting>
  <conditionalFormatting sqref="B562:G563">
    <cfRule type="expression" dxfId="27" priority="11">
      <formula>$N562="NUEVO"</formula>
    </cfRule>
  </conditionalFormatting>
  <conditionalFormatting sqref="B562:B563">
    <cfRule type="expression" dxfId="26" priority="10">
      <formula>(#REF!=NUEVO)</formula>
    </cfRule>
  </conditionalFormatting>
  <conditionalFormatting sqref="K1172:K1175 K1177">
    <cfRule type="expression" dxfId="25" priority="9">
      <formula>$N1172="NUEVO"</formula>
    </cfRule>
  </conditionalFormatting>
  <conditionalFormatting sqref="K1172:K1175 K1177">
    <cfRule type="expression" dxfId="24" priority="8">
      <formula>(#REF!=NUEVO)</formula>
    </cfRule>
  </conditionalFormatting>
  <conditionalFormatting sqref="N464">
    <cfRule type="expression" dxfId="23" priority="792">
      <formula>(#REF!=NUEVO)</formula>
    </cfRule>
  </conditionalFormatting>
  <conditionalFormatting sqref="K39:K56">
    <cfRule type="expression" dxfId="22" priority="2">
      <formula>(#REF!=NUEVO)</formula>
    </cfRule>
  </conditionalFormatting>
  <conditionalFormatting sqref="A2:Q2">
    <cfRule type="expression" dxfId="21" priority="795">
      <formula>(#REF!=NUEVO)</formula>
    </cfRule>
  </conditionalFormatting>
  <conditionalFormatting sqref="N653">
    <cfRule type="expression" dxfId="20" priority="1">
      <formula>(#REF!=NUEVO)</formula>
    </cfRule>
  </conditionalFormatting>
  <conditionalFormatting sqref="A1048341:Q1048576">
    <cfRule type="expression" dxfId="19" priority="817">
      <formula>($A1=NUEVO)</formula>
    </cfRule>
  </conditionalFormatting>
  <pageMargins left="0.70866141732283472" right="0.70866141732283472" top="0.74803149606299213" bottom="0.74803149606299213" header="0.31496062992125984" footer="0.31496062992125984"/>
  <pageSetup scale="16" orientation="portrait" r:id="rId1"/>
  <colBreaks count="1" manualBreakCount="1">
    <brk id="17" max="1310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18" sqref="R18"/>
    </sheetView>
  </sheetViews>
  <sheetFormatPr baseColWidth="10" defaultRowHeight="15" x14ac:dyDescent="0.25"/>
  <sheetData/>
  <sheetProtection sheet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LISTADO</vt:lpstr>
      <vt:lpstr>DESCUENTOS</vt:lpstr>
      <vt:lpstr>LISTADO!Área_de_impresión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Luffi</cp:lastModifiedBy>
  <cp:lastPrinted>2025-10-13T14:04:43Z</cp:lastPrinted>
  <dcterms:created xsi:type="dcterms:W3CDTF">2024-03-22T18:59:56Z</dcterms:created>
  <dcterms:modified xsi:type="dcterms:W3CDTF">2025-12-29T12:44:21Z</dcterms:modified>
</cp:coreProperties>
</file>